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12.xml" ContentType="application/vnd.openxmlformats-officedocument.spreadsheetml.comments+xml"/>
  <Override PartName="/xl/comments13.xml" ContentType="application/vnd.openxmlformats-officedocument.spreadsheetml.comments+xml"/>
  <Override PartName="/xl/comments14.xml" ContentType="application/vnd.openxmlformats-officedocument.spreadsheetml.comments+xml"/>
  <Override PartName="/xl/comments15.xml" ContentType="application/vnd.openxmlformats-officedocument.spreadsheetml.comments+xml"/>
  <Override PartName="/xl/comments16.xml" ContentType="application/vnd.openxmlformats-officedocument.spreadsheetml.comments+xml"/>
  <Override PartName="/xl/calcChain.xml" ContentType="application/vnd.openxmlformats-officedocument.spreadsheetml.calcChain+xml"/>
  <Override PartName="/xl/attachedToolbars.bin" ContentType="application/vnd.ms-excel.attachedToolbars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Temp\šablony\"/>
    </mc:Choice>
  </mc:AlternateContent>
  <workbookProtection workbookAlgorithmName="SHA-512" workbookHashValue="RpodmdhBqgARTC2GqfS2qLm3fp9oGbvF4BsOmbIEJqadZH2iZ7VH6smcgaK8wwc34mPggDP88xb2PEN7EfJ3Rg==" workbookSaltValue="SKk3LkAFYMXb8GV/kZ0vAg==" workbookSpinCount="100000" lockStructure="1"/>
  <bookViews>
    <workbookView xWindow="-120" yWindow="-120" windowWidth="29040" windowHeight="15720" tabRatio="845" activeTab="16"/>
  </bookViews>
  <sheets>
    <sheet name="Úvod" sheetId="14" r:id="rId1"/>
    <sheet name="Papír - vstup" sheetId="15" r:id="rId2"/>
    <sheet name="Papír - výstup" sheetId="13" r:id="rId3"/>
    <sheet name="Plast - vstup" sheetId="17" r:id="rId4"/>
    <sheet name="Plast - výstup" sheetId="18" r:id="rId5"/>
    <sheet name="Sklo směs - vstup" sheetId="19" r:id="rId6"/>
    <sheet name="Sklo směs - výstup" sheetId="20" r:id="rId7"/>
    <sheet name="Sklo bílé - vstup" sheetId="21" r:id="rId8"/>
    <sheet name="Sklo bílé - výstup" sheetId="22" r:id="rId9"/>
    <sheet name="NK - vstup" sheetId="23" r:id="rId10"/>
    <sheet name="NK - výstup" sheetId="24" r:id="rId11"/>
    <sheet name="NK směs - vstup" sheetId="25" r:id="rId12"/>
    <sheet name="NK směs - výstup" sheetId="26" r:id="rId13"/>
    <sheet name="Kov - vstup" sheetId="29" r:id="rId14"/>
    <sheet name="Kov - výstup" sheetId="30" r:id="rId15"/>
    <sheet name="Kov směs - vstup" sheetId="27" r:id="rId16"/>
    <sheet name="Kov směs - výstup" sheetId="28" r:id="rId17"/>
  </sheets>
  <definedNames>
    <definedName name="_xlnm._FilterDatabase" localSheetId="13" hidden="1">'Kov - vstup'!$A$3:$G$3</definedName>
    <definedName name="_xlnm._FilterDatabase" localSheetId="14" hidden="1">'Kov - výstup'!$A$2:$H$3</definedName>
    <definedName name="_xlnm._FilterDatabase" localSheetId="15" hidden="1">'Kov směs - vstup'!$A$3:$G$3</definedName>
    <definedName name="_xlnm._FilterDatabase" localSheetId="16" hidden="1">'Kov směs - výstup'!$A$2:$H$3</definedName>
    <definedName name="_xlnm._FilterDatabase" localSheetId="9" hidden="1">'NK - vstup'!$A$3:$G$3</definedName>
    <definedName name="_xlnm._FilterDatabase" localSheetId="10" hidden="1">'NK - výstup'!$A$2:$H$3</definedName>
    <definedName name="_xlnm._FilterDatabase" localSheetId="11" hidden="1">'NK směs - vstup'!$A$3:$G$3</definedName>
    <definedName name="_xlnm._FilterDatabase" localSheetId="12" hidden="1">'NK směs - výstup'!$A$2:$H$3</definedName>
    <definedName name="_xlnm._FilterDatabase" localSheetId="1" hidden="1">'Papír - vstup'!$A$3:$G$3</definedName>
    <definedName name="_xlnm._FilterDatabase" localSheetId="2" hidden="1">'Papír - výstup'!$A$2:$H$3</definedName>
    <definedName name="_xlnm._FilterDatabase" localSheetId="3" hidden="1">'Plast - vstup'!$A$3:$G$3</definedName>
    <definedName name="_xlnm._FilterDatabase" localSheetId="4" hidden="1">'Plast - výstup'!$A$2:$H$3</definedName>
    <definedName name="_xlnm._FilterDatabase" localSheetId="7" hidden="1">'Sklo bílé - vstup'!$A$3:$G$3</definedName>
    <definedName name="_xlnm._FilterDatabase" localSheetId="8" hidden="1">'Sklo bílé - výstup'!$A$2:$H$3</definedName>
    <definedName name="_xlnm._FilterDatabase" localSheetId="5" hidden="1">'Sklo směs - vstup'!$A$3:$G$3</definedName>
    <definedName name="_xlnm._FilterDatabase" localSheetId="6" hidden="1">'Sklo směs - výstup'!$A$2:$H$3</definedName>
    <definedName name="_xlnm.Print_Titles" localSheetId="13">'Kov - vstup'!$6:$7</definedName>
    <definedName name="_xlnm.Print_Titles" localSheetId="14">'Kov - výstup'!$1:$3</definedName>
    <definedName name="_xlnm.Print_Titles" localSheetId="15">'Kov směs - vstup'!$6:$7</definedName>
    <definedName name="_xlnm.Print_Titles" localSheetId="16">'Kov směs - výstup'!$1:$3</definedName>
    <definedName name="_xlnm.Print_Titles" localSheetId="9">'NK - vstup'!$6:$7</definedName>
    <definedName name="_xlnm.Print_Titles" localSheetId="10">'NK - výstup'!$1:$3</definedName>
    <definedName name="_xlnm.Print_Titles" localSheetId="11">'NK směs - vstup'!$6:$7</definedName>
    <definedName name="_xlnm.Print_Titles" localSheetId="12">'NK směs - výstup'!$1:$3</definedName>
    <definedName name="_xlnm.Print_Titles" localSheetId="1">'Papír - vstup'!$6:$7</definedName>
    <definedName name="_xlnm.Print_Titles" localSheetId="2">'Papír - výstup'!$1:$3</definedName>
    <definedName name="_xlnm.Print_Titles" localSheetId="3">'Plast - vstup'!$6:$7</definedName>
    <definedName name="_xlnm.Print_Titles" localSheetId="4">'Plast - výstup'!$1:$3</definedName>
    <definedName name="_xlnm.Print_Titles" localSheetId="7">'Sklo bílé - vstup'!$6:$7</definedName>
    <definedName name="_xlnm.Print_Titles" localSheetId="8">'Sklo bílé - výstup'!$1:$3</definedName>
    <definedName name="_xlnm.Print_Titles" localSheetId="5">'Sklo směs - vstup'!$6:$7</definedName>
    <definedName name="_xlnm.Print_Titles" localSheetId="6">'Sklo směs - výstup'!$1:$3</definedName>
    <definedName name="_xlnm.Print_Area" localSheetId="0">Úvod!$A$1:$N$65</definedName>
    <definedName name="UVOD_DATA">Úvod!$F$2,Úvod!$E$5,Úvod!$H$5,Úvod!$D$8,Úvod!$D$10,Úvod!$D$12,Úvod!$D$14,Úvod!$I$14,Úvod!$D$17,Úvod!$D$19,Úvod!$D$21,Úvod!$D$23</definedName>
    <definedName name="VERZE">Úvod!$A$1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V34" i="14" l="1"/>
  <c r="M34" i="14" s="1"/>
  <c r="U34" i="14"/>
  <c r="L34" i="14" s="1"/>
  <c r="T34" i="14"/>
  <c r="K34" i="14" s="1"/>
  <c r="S34" i="14"/>
  <c r="J34" i="14" s="1"/>
  <c r="R34" i="14"/>
  <c r="I34" i="14" s="1"/>
  <c r="Q34" i="14"/>
  <c r="H34" i="14" s="1"/>
  <c r="P34" i="14"/>
  <c r="G34" i="14" s="1"/>
  <c r="O34" i="14"/>
  <c r="F34" i="14" s="1"/>
  <c r="V29" i="14" l="1"/>
  <c r="M29" i="14" s="1"/>
  <c r="U29" i="14"/>
  <c r="L29" i="14" s="1"/>
  <c r="T29" i="14"/>
  <c r="K29" i="14" s="1"/>
  <c r="S29" i="14"/>
  <c r="J29" i="14" s="1"/>
  <c r="R29" i="14"/>
  <c r="I29" i="14" s="1"/>
  <c r="Q29" i="14"/>
  <c r="H29" i="14" s="1"/>
  <c r="P29" i="14"/>
  <c r="G29" i="14" s="1"/>
  <c r="O29" i="14"/>
  <c r="F29" i="14" s="1"/>
  <c r="V52" i="14" l="1"/>
  <c r="U52" i="14"/>
  <c r="T52" i="14"/>
  <c r="S52" i="14"/>
  <c r="R52" i="14"/>
  <c r="Q52" i="14"/>
  <c r="P52" i="14"/>
  <c r="O52" i="14"/>
  <c r="V42" i="14"/>
  <c r="U42" i="14"/>
  <c r="T42" i="14"/>
  <c r="S42" i="14"/>
  <c r="R42" i="14"/>
  <c r="Q42" i="14"/>
  <c r="P42" i="14"/>
  <c r="O42" i="14"/>
  <c r="M52" i="14" l="1"/>
  <c r="L52" i="14"/>
  <c r="U51" i="14"/>
  <c r="K52" i="14"/>
  <c r="J52" i="14"/>
  <c r="I52" i="14"/>
  <c r="H52" i="14"/>
  <c r="G52" i="14"/>
  <c r="F52" i="14"/>
  <c r="M42" i="14"/>
  <c r="L42" i="14"/>
  <c r="K42" i="14"/>
  <c r="J42" i="14"/>
  <c r="I42" i="14"/>
  <c r="H42" i="14"/>
  <c r="G42" i="14"/>
  <c r="F42" i="14"/>
  <c r="V51" i="14" l="1"/>
  <c r="M51" i="14" s="1"/>
  <c r="T51" i="14"/>
  <c r="K51" i="14" s="1"/>
  <c r="S51" i="14"/>
  <c r="J51" i="14" s="1"/>
  <c r="R51" i="14"/>
  <c r="I51" i="14" s="1"/>
  <c r="Q51" i="14"/>
  <c r="H51" i="14" s="1"/>
  <c r="P51" i="14"/>
  <c r="G51" i="14" s="1"/>
  <c r="L51" i="14"/>
  <c r="V41" i="14"/>
  <c r="M41" i="14" s="1"/>
  <c r="U41" i="14"/>
  <c r="L41" i="14" s="1"/>
  <c r="T41" i="14"/>
  <c r="K41" i="14" s="1"/>
  <c r="S41" i="14"/>
  <c r="J41" i="14" s="1"/>
  <c r="R41" i="14"/>
  <c r="I41" i="14" s="1"/>
  <c r="Q41" i="14"/>
  <c r="H41" i="14" s="1"/>
  <c r="P41" i="14"/>
  <c r="G41" i="14" s="1"/>
  <c r="O51" i="14" l="1"/>
  <c r="F51" i="14" s="1"/>
  <c r="O41" i="14"/>
  <c r="F41" i="14" s="1"/>
  <c r="U58" i="14" l="1"/>
  <c r="L58" i="14" s="1"/>
  <c r="U57" i="14"/>
  <c r="L57" i="14" s="1"/>
  <c r="U56" i="14"/>
  <c r="L56" i="14" s="1"/>
  <c r="U55" i="14"/>
  <c r="L55" i="14" s="1"/>
  <c r="U54" i="14"/>
  <c r="L54" i="14" s="1"/>
  <c r="U50" i="14"/>
  <c r="L50" i="14" s="1"/>
  <c r="U48" i="14"/>
  <c r="L48" i="14" s="1"/>
  <c r="U47" i="14"/>
  <c r="L47" i="14" s="1"/>
  <c r="U46" i="14"/>
  <c r="L46" i="14" s="1"/>
  <c r="U45" i="14"/>
  <c r="L45" i="14" s="1"/>
  <c r="U44" i="14"/>
  <c r="L44" i="14" s="1"/>
  <c r="U40" i="14"/>
  <c r="L40" i="14" s="1"/>
  <c r="U33" i="14"/>
  <c r="U35" i="14"/>
  <c r="L35" i="14" s="1"/>
  <c r="U36" i="14"/>
  <c r="L36" i="14" s="1"/>
  <c r="U31" i="14"/>
  <c r="L31" i="14" s="1"/>
  <c r="U30" i="14"/>
  <c r="L30" i="14" s="1"/>
  <c r="U28" i="14"/>
  <c r="L28" i="14" s="1"/>
  <c r="B1" i="30"/>
  <c r="C1" i="29"/>
  <c r="V58" i="14"/>
  <c r="M58" i="14" s="1"/>
  <c r="V57" i="14"/>
  <c r="M57" i="14" s="1"/>
  <c r="V56" i="14"/>
  <c r="M56" i="14" s="1"/>
  <c r="V55" i="14"/>
  <c r="M55" i="14" s="1"/>
  <c r="V54" i="14"/>
  <c r="M54" i="14" s="1"/>
  <c r="V50" i="14"/>
  <c r="M50" i="14" s="1"/>
  <c r="V47" i="14"/>
  <c r="M47" i="14" s="1"/>
  <c r="V45" i="14"/>
  <c r="M45" i="14" s="1"/>
  <c r="V48" i="14"/>
  <c r="M48" i="14" s="1"/>
  <c r="V46" i="14"/>
  <c r="M46" i="14" s="1"/>
  <c r="V44" i="14"/>
  <c r="M44" i="14" s="1"/>
  <c r="V40" i="14"/>
  <c r="M40" i="14" s="1"/>
  <c r="V36" i="14"/>
  <c r="M36" i="14" s="1"/>
  <c r="V35" i="14"/>
  <c r="M35" i="14" s="1"/>
  <c r="V33" i="14"/>
  <c r="M33" i="14" s="1"/>
  <c r="V31" i="14"/>
  <c r="M31" i="14" s="1"/>
  <c r="V30" i="14"/>
  <c r="M30" i="14" s="1"/>
  <c r="V28" i="14"/>
  <c r="M28" i="14" s="1"/>
  <c r="B1" i="28"/>
  <c r="C1" i="27"/>
  <c r="R43" i="14"/>
  <c r="I43" i="14" s="1"/>
  <c r="Q43" i="14"/>
  <c r="H43" i="14" s="1"/>
  <c r="R53" i="14"/>
  <c r="I53" i="14" s="1"/>
  <c r="Q53" i="14"/>
  <c r="H53" i="14" s="1"/>
  <c r="Q50" i="14"/>
  <c r="H50" i="14" s="1"/>
  <c r="T58" i="14"/>
  <c r="K58" i="14" s="1"/>
  <c r="T57" i="14"/>
  <c r="K57" i="14" s="1"/>
  <c r="T56" i="14"/>
  <c r="K56" i="14" s="1"/>
  <c r="T55" i="14"/>
  <c r="K55" i="14" s="1"/>
  <c r="T54" i="14"/>
  <c r="K54" i="14" s="1"/>
  <c r="T50" i="14"/>
  <c r="K50" i="14" s="1"/>
  <c r="S58" i="14"/>
  <c r="J58" i="14" s="1"/>
  <c r="S57" i="14"/>
  <c r="J57" i="14" s="1"/>
  <c r="S56" i="14"/>
  <c r="J56" i="14" s="1"/>
  <c r="S55" i="14"/>
  <c r="J55" i="14" s="1"/>
  <c r="S54" i="14"/>
  <c r="J54" i="14" s="1"/>
  <c r="S50" i="14"/>
  <c r="J50" i="14" s="1"/>
  <c r="R58" i="14"/>
  <c r="I58" i="14" s="1"/>
  <c r="R57" i="14"/>
  <c r="I57" i="14" s="1"/>
  <c r="R56" i="14"/>
  <c r="I56" i="14" s="1"/>
  <c r="R55" i="14"/>
  <c r="I55" i="14" s="1"/>
  <c r="R54" i="14"/>
  <c r="I54" i="14" s="1"/>
  <c r="R50" i="14"/>
  <c r="I50" i="14" s="1"/>
  <c r="Q58" i="14"/>
  <c r="H58" i="14" s="1"/>
  <c r="Q57" i="14"/>
  <c r="H57" i="14" s="1"/>
  <c r="Q56" i="14"/>
  <c r="H56" i="14" s="1"/>
  <c r="Q55" i="14"/>
  <c r="H55" i="14" s="1"/>
  <c r="Q54" i="14"/>
  <c r="H54" i="14" s="1"/>
  <c r="P55" i="14"/>
  <c r="G55" i="14" s="1"/>
  <c r="P58" i="14"/>
  <c r="G58" i="14" s="1"/>
  <c r="P57" i="14"/>
  <c r="G57" i="14" s="1"/>
  <c r="P56" i="14"/>
  <c r="G56" i="14" s="1"/>
  <c r="P54" i="14"/>
  <c r="G54" i="14" s="1"/>
  <c r="P50" i="14"/>
  <c r="G50" i="14" s="1"/>
  <c r="O58" i="14"/>
  <c r="F58" i="14" s="1"/>
  <c r="O57" i="14"/>
  <c r="F57" i="14" s="1"/>
  <c r="O56" i="14"/>
  <c r="F56" i="14" s="1"/>
  <c r="O55" i="14"/>
  <c r="F55" i="14" s="1"/>
  <c r="O54" i="14"/>
  <c r="F54" i="14" s="1"/>
  <c r="O50" i="14"/>
  <c r="F50" i="14" s="1"/>
  <c r="T48" i="14"/>
  <c r="K48" i="14" s="1"/>
  <c r="T47" i="14"/>
  <c r="K47" i="14" s="1"/>
  <c r="T46" i="14"/>
  <c r="K46" i="14" s="1"/>
  <c r="T45" i="14"/>
  <c r="K45" i="14" s="1"/>
  <c r="T44" i="14"/>
  <c r="K44" i="14" s="1"/>
  <c r="S48" i="14"/>
  <c r="J48" i="14" s="1"/>
  <c r="S47" i="14"/>
  <c r="J47" i="14" s="1"/>
  <c r="S46" i="14"/>
  <c r="J46" i="14" s="1"/>
  <c r="S45" i="14"/>
  <c r="J45" i="14" s="1"/>
  <c r="S44" i="14"/>
  <c r="J44" i="14" s="1"/>
  <c r="R48" i="14"/>
  <c r="I48" i="14" s="1"/>
  <c r="R47" i="14"/>
  <c r="I47" i="14" s="1"/>
  <c r="R46" i="14"/>
  <c r="I46" i="14" s="1"/>
  <c r="R45" i="14"/>
  <c r="I45" i="14" s="1"/>
  <c r="R44" i="14"/>
  <c r="I44" i="14" s="1"/>
  <c r="Q48" i="14"/>
  <c r="H48" i="14" s="1"/>
  <c r="Q47" i="14"/>
  <c r="H47" i="14" s="1"/>
  <c r="Q46" i="14"/>
  <c r="H46" i="14" s="1"/>
  <c r="Q45" i="14"/>
  <c r="H45" i="14" s="1"/>
  <c r="Q44" i="14"/>
  <c r="H44" i="14" s="1"/>
  <c r="P48" i="14"/>
  <c r="G48" i="14" s="1"/>
  <c r="P47" i="14"/>
  <c r="G47" i="14" s="1"/>
  <c r="P46" i="14"/>
  <c r="G46" i="14" s="1"/>
  <c r="P45" i="14"/>
  <c r="G45" i="14" s="1"/>
  <c r="P44" i="14"/>
  <c r="G44" i="14" s="1"/>
  <c r="T40" i="14"/>
  <c r="S40" i="14"/>
  <c r="J40" i="14" s="1"/>
  <c r="Q40" i="14"/>
  <c r="H40" i="14" s="1"/>
  <c r="R40" i="14"/>
  <c r="I40" i="14" s="1"/>
  <c r="P40" i="14"/>
  <c r="G40" i="14" s="1"/>
  <c r="O48" i="14"/>
  <c r="F48" i="14" s="1"/>
  <c r="O47" i="14"/>
  <c r="F47" i="14" s="1"/>
  <c r="O46" i="14"/>
  <c r="F46" i="14" s="1"/>
  <c r="O45" i="14"/>
  <c r="F45" i="14" s="1"/>
  <c r="O44" i="14"/>
  <c r="F44" i="14" s="1"/>
  <c r="O40" i="14"/>
  <c r="F40" i="14" s="1"/>
  <c r="B1" i="26"/>
  <c r="C1" i="25"/>
  <c r="B1" i="24"/>
  <c r="C1" i="23"/>
  <c r="B1" i="22"/>
  <c r="C1" i="21"/>
  <c r="B1" i="20"/>
  <c r="C1" i="19"/>
  <c r="B1" i="18"/>
  <c r="C1" i="17"/>
  <c r="B1" i="13"/>
  <c r="C1" i="15"/>
  <c r="O28" i="14"/>
  <c r="F28" i="14" s="1"/>
  <c r="C65" i="14" s="1"/>
  <c r="P28" i="14"/>
  <c r="G28" i="14" s="1"/>
  <c r="Q28" i="14"/>
  <c r="H28" i="14" s="1"/>
  <c r="R28" i="14"/>
  <c r="I28" i="14" s="1"/>
  <c r="S28" i="14"/>
  <c r="J28" i="14" s="1"/>
  <c r="T28" i="14"/>
  <c r="K28" i="14" s="1"/>
  <c r="O30" i="14"/>
  <c r="F30" i="14" s="1"/>
  <c r="P30" i="14"/>
  <c r="G30" i="14" s="1"/>
  <c r="Q30" i="14"/>
  <c r="H30" i="14" s="1"/>
  <c r="R30" i="14"/>
  <c r="I30" i="14" s="1"/>
  <c r="S30" i="14"/>
  <c r="J30" i="14" s="1"/>
  <c r="T30" i="14"/>
  <c r="K30" i="14" s="1"/>
  <c r="O31" i="14"/>
  <c r="F31" i="14" s="1"/>
  <c r="P31" i="14"/>
  <c r="G31" i="14" s="1"/>
  <c r="Q31" i="14"/>
  <c r="H31" i="14" s="1"/>
  <c r="R31" i="14"/>
  <c r="I31" i="14" s="1"/>
  <c r="S31" i="14"/>
  <c r="T31" i="14"/>
  <c r="O33" i="14"/>
  <c r="P33" i="14"/>
  <c r="G33" i="14" s="1"/>
  <c r="Q33" i="14"/>
  <c r="H33" i="14" s="1"/>
  <c r="R33" i="14"/>
  <c r="I33" i="14" s="1"/>
  <c r="S33" i="14"/>
  <c r="J33" i="14" s="1"/>
  <c r="T33" i="14"/>
  <c r="K33" i="14" s="1"/>
  <c r="O35" i="14"/>
  <c r="F35" i="14" s="1"/>
  <c r="P35" i="14"/>
  <c r="G35" i="14" s="1"/>
  <c r="Q35" i="14"/>
  <c r="H35" i="14" s="1"/>
  <c r="R35" i="14"/>
  <c r="I35" i="14" s="1"/>
  <c r="S35" i="14"/>
  <c r="J35" i="14" s="1"/>
  <c r="T35" i="14"/>
  <c r="K35" i="14" s="1"/>
  <c r="O36" i="14"/>
  <c r="F36" i="14" s="1"/>
  <c r="P36" i="14"/>
  <c r="G36" i="14" s="1"/>
  <c r="Q36" i="14"/>
  <c r="H36" i="14" s="1"/>
  <c r="R36" i="14"/>
  <c r="I36" i="14" s="1"/>
  <c r="S36" i="14"/>
  <c r="T36" i="14"/>
  <c r="K36" i="14" s="1"/>
  <c r="L33" i="14"/>
  <c r="V32" i="14" l="1"/>
  <c r="M32" i="14" s="1"/>
  <c r="U59" i="14"/>
  <c r="L59" i="14" s="1"/>
  <c r="U37" i="14"/>
  <c r="L37" i="14" s="1"/>
  <c r="L63" i="14" s="1"/>
  <c r="U49" i="14"/>
  <c r="U60" i="14" s="1"/>
  <c r="T32" i="14"/>
  <c r="K32" i="14" s="1"/>
  <c r="Q49" i="14"/>
  <c r="H49" i="14" s="1"/>
  <c r="Q32" i="14"/>
  <c r="H32" i="14" s="1"/>
  <c r="U32" i="14"/>
  <c r="L32" i="14" s="1"/>
  <c r="R49" i="14"/>
  <c r="V49" i="14"/>
  <c r="M49" i="14" s="1"/>
  <c r="M62" i="14" s="1"/>
  <c r="S32" i="14"/>
  <c r="J32" i="14" s="1"/>
  <c r="T49" i="14"/>
  <c r="K49" i="14" s="1"/>
  <c r="T59" i="14"/>
  <c r="K59" i="14" s="1"/>
  <c r="P49" i="14"/>
  <c r="G49" i="14" s="1"/>
  <c r="S37" i="14"/>
  <c r="J37" i="14" s="1"/>
  <c r="O49" i="14"/>
  <c r="S49" i="14"/>
  <c r="T37" i="14"/>
  <c r="K37" i="14" s="1"/>
  <c r="Q37" i="14"/>
  <c r="H37" i="14" s="1"/>
  <c r="O32" i="14"/>
  <c r="F32" i="14" s="1"/>
  <c r="V59" i="14"/>
  <c r="K40" i="14"/>
  <c r="R32" i="14"/>
  <c r="I32" i="14" s="1"/>
  <c r="R59" i="14"/>
  <c r="I59" i="14" s="1"/>
  <c r="O59" i="14"/>
  <c r="F59" i="14" s="1"/>
  <c r="P59" i="14"/>
  <c r="G59" i="14" s="1"/>
  <c r="O37" i="14"/>
  <c r="F37" i="14" s="1"/>
  <c r="Q59" i="14"/>
  <c r="H59" i="14" s="1"/>
  <c r="S59" i="14"/>
  <c r="J59" i="14" s="1"/>
  <c r="V37" i="14"/>
  <c r="M37" i="14" s="1"/>
  <c r="M38" i="14" s="1"/>
  <c r="F33" i="14"/>
  <c r="P32" i="14"/>
  <c r="J36" i="14"/>
  <c r="K31" i="14"/>
  <c r="J31" i="14"/>
  <c r="P37" i="14"/>
  <c r="G37" i="14" s="1"/>
  <c r="R37" i="14"/>
  <c r="I37" i="14" s="1"/>
  <c r="L38" i="14" l="1"/>
  <c r="L49" i="14"/>
  <c r="L60" i="14" s="1"/>
  <c r="H62" i="14"/>
  <c r="G60" i="14"/>
  <c r="H60" i="14"/>
  <c r="G63" i="14"/>
  <c r="T60" i="14"/>
  <c r="P60" i="14"/>
  <c r="U38" i="14"/>
  <c r="O38" i="14"/>
  <c r="H63" i="14"/>
  <c r="R60" i="14"/>
  <c r="J63" i="14"/>
  <c r="K60" i="14"/>
  <c r="K63" i="14"/>
  <c r="S38" i="14"/>
  <c r="I49" i="14"/>
  <c r="I60" i="14" s="1"/>
  <c r="T38" i="14"/>
  <c r="Q38" i="14"/>
  <c r="F63" i="14"/>
  <c r="V38" i="14"/>
  <c r="V60" i="14"/>
  <c r="M59" i="14"/>
  <c r="M60" i="14" s="1"/>
  <c r="M64" i="14" s="1"/>
  <c r="S60" i="14"/>
  <c r="J49" i="14"/>
  <c r="J60" i="14" s="1"/>
  <c r="H38" i="14"/>
  <c r="F49" i="14"/>
  <c r="F60" i="14" s="1"/>
  <c r="O60" i="14"/>
  <c r="Q60" i="14"/>
  <c r="K38" i="14"/>
  <c r="K62" i="14"/>
  <c r="P38" i="14"/>
  <c r="G32" i="14"/>
  <c r="L62" i="14"/>
  <c r="J38" i="14"/>
  <c r="I63" i="14"/>
  <c r="I38" i="14"/>
  <c r="F38" i="14"/>
  <c r="R38" i="14"/>
  <c r="L64" i="14" l="1"/>
  <c r="H64" i="14"/>
  <c r="I62" i="14"/>
  <c r="F64" i="14"/>
  <c r="K64" i="14"/>
  <c r="I64" i="14"/>
  <c r="J64" i="14"/>
  <c r="J62" i="14"/>
  <c r="F62" i="14"/>
  <c r="M63" i="14"/>
  <c r="G62" i="14"/>
  <c r="G38" i="14"/>
  <c r="G64" i="14" s="1"/>
</calcChain>
</file>

<file path=xl/comments1.xml><?xml version="1.0" encoding="utf-8"?>
<comments xmlns="http://schemas.openxmlformats.org/spreadsheetml/2006/main">
  <authors>
    <author>Zástěra Tomáš</author>
  </authors>
  <commentList>
    <comment ref="D3" authorId="0" shapeId="0">
      <text>
        <r>
          <rPr>
            <b/>
            <u/>
            <sz val="8"/>
            <color indexed="81"/>
            <rFont val="Tahoma"/>
            <family val="2"/>
            <charset val="238"/>
          </rPr>
          <t>Tok odpadu:</t>
        </r>
        <r>
          <rPr>
            <b/>
            <sz val="8"/>
            <color indexed="81"/>
            <rFont val="Tahoma"/>
            <family val="2"/>
            <charset val="238"/>
          </rPr>
          <t xml:space="preserve">
N … neobchodní (nádobový a pytlový sběr)
B … obchodní (ostatní způsoby sběru)
BUT .. obchodní (od jiného úpravce)
D… sklad</t>
        </r>
      </text>
    </comment>
    <comment ref="E3" authorId="0" shapeId="0">
      <text>
        <r>
          <rPr>
            <b/>
            <u/>
            <sz val="8"/>
            <color indexed="81"/>
            <rFont val="Tahoma"/>
            <family val="2"/>
            <charset val="238"/>
          </rPr>
          <t>Původ odpadu:</t>
        </r>
        <r>
          <rPr>
            <b/>
            <sz val="8"/>
            <color indexed="81"/>
            <rFont val="Tahoma"/>
            <family val="2"/>
            <charset val="238"/>
          </rPr>
          <t xml:space="preserve">
O… obce
X … další původci</t>
        </r>
      </text>
    </comment>
    <comment ref="F3" authorId="0" shapeId="0">
      <text>
        <r>
          <rPr>
            <b/>
            <u/>
            <sz val="8"/>
            <color indexed="81"/>
            <rFont val="Tahoma"/>
            <family val="2"/>
            <charset val="238"/>
          </rPr>
          <t>Druh odpadu:</t>
        </r>
        <r>
          <rPr>
            <b/>
            <sz val="8"/>
            <color indexed="81"/>
            <rFont val="Tahoma"/>
            <family val="2"/>
            <charset val="238"/>
          </rPr>
          <t xml:space="preserve">
A5   …   Lepenka 
B1   …   Noviny
B10 …  Časopisy
A2   …  Smíšené papíry 
OP   …  Ostatní papír 
OOPAP … Odstraněný odpad
NPAP … Neupravený papír</t>
        </r>
      </text>
    </comment>
  </commentList>
</comments>
</file>

<file path=xl/comments10.xml><?xml version="1.0" encoding="utf-8"?>
<comments xmlns="http://schemas.openxmlformats.org/spreadsheetml/2006/main">
  <authors>
    <author>Tomáš Zástěra</author>
  </authors>
  <commentList>
    <comment ref="D2" authorId="0" shapeId="0">
      <text>
        <r>
          <rPr>
            <b/>
            <u/>
            <sz val="8"/>
            <color indexed="81"/>
            <rFont val="Tahoma"/>
            <family val="2"/>
            <charset val="238"/>
          </rPr>
          <t xml:space="preserve">Typ odběratele:
</t>
        </r>
        <r>
          <rPr>
            <b/>
            <sz val="8"/>
            <color indexed="81"/>
            <rFont val="Tahoma"/>
            <family val="2"/>
            <charset val="238"/>
          </rPr>
          <t xml:space="preserve">
ZT… zpracovatel tuzemský
ZZ… zpracovatel zahraniční mimo EU
ZZEU… zpracovatel zahraniční v EU
BT… obchodník tuzemský
BZ… obchodník zahraniční mimo EU
BZEU… obchodník zahraniční v EU
E  … ZEVO
S  … skládka
UT … úpravce tuzemský
UZ … úpravce zahraniční mimo EU
UZEU... úpravce zahraniční mimo EU</t>
        </r>
      </text>
    </comment>
    <comment ref="E2" authorId="0" shapeId="0">
      <text>
        <r>
          <rPr>
            <b/>
            <u/>
            <sz val="8"/>
            <color indexed="81"/>
            <rFont val="Tahoma"/>
            <family val="2"/>
            <charset val="238"/>
          </rPr>
          <t xml:space="preserve">Druh upraveného odpadu:
</t>
        </r>
        <r>
          <rPr>
            <sz val="8"/>
            <color indexed="81"/>
            <rFont val="Tahoma"/>
            <family val="2"/>
            <charset val="238"/>
          </rPr>
          <t xml:space="preserve">
</t>
        </r>
        <r>
          <rPr>
            <b/>
            <sz val="8"/>
            <color indexed="81"/>
            <rFont val="Tahoma"/>
            <family val="2"/>
            <charset val="238"/>
          </rPr>
          <t>NK … Nápojový karton 
OONK … Odstraněný odpad NK
NNK … Neupravený nápojový karton</t>
        </r>
      </text>
    </comment>
    <comment ref="F2" authorId="0" shapeId="0">
      <text>
        <r>
          <rPr>
            <b/>
            <u/>
            <sz val="8"/>
            <color indexed="81"/>
            <rFont val="Tahoma"/>
            <family val="2"/>
            <charset val="238"/>
          </rPr>
          <t>Původ odpadu:</t>
        </r>
        <r>
          <rPr>
            <b/>
            <sz val="8"/>
            <color indexed="81"/>
            <rFont val="Tahoma"/>
            <family val="2"/>
            <charset val="238"/>
          </rPr>
          <t xml:space="preserve">
O … odpad z obcí
X … odpad dalších původců</t>
        </r>
      </text>
    </comment>
    <comment ref="H2" authorId="0" shapeId="0">
      <text>
        <r>
          <rPr>
            <b/>
            <u/>
            <sz val="8"/>
            <color indexed="81"/>
            <rFont val="Tahoma"/>
            <family val="2"/>
            <charset val="238"/>
          </rPr>
          <t>Způsob využití:</t>
        </r>
        <r>
          <rPr>
            <b/>
            <sz val="8"/>
            <color indexed="81"/>
            <rFont val="Tahoma"/>
            <family val="2"/>
            <charset val="238"/>
          </rPr>
          <t xml:space="preserve">
M … materiálová recyklace
OR … organická recyklace
JV … jiný způsob využití
A … alternativní paliva
D … sklad
E … energetické využití
S … skládka
B … obchodní tok (jiný úpravce)
Z … odpisV</t>
        </r>
      </text>
    </comment>
  </commentList>
</comments>
</file>

<file path=xl/comments11.xml><?xml version="1.0" encoding="utf-8"?>
<comments xmlns="http://schemas.openxmlformats.org/spreadsheetml/2006/main">
  <authors>
    <author>Zástěra Tomáš</author>
  </authors>
  <commentList>
    <comment ref="D3" authorId="0" shapeId="0">
      <text>
        <r>
          <rPr>
            <b/>
            <u/>
            <sz val="8"/>
            <color indexed="81"/>
            <rFont val="Tahoma"/>
            <family val="2"/>
            <charset val="238"/>
          </rPr>
          <t>Tok odpadu:</t>
        </r>
        <r>
          <rPr>
            <b/>
            <sz val="8"/>
            <color indexed="81"/>
            <rFont val="Tahoma"/>
            <family val="2"/>
            <charset val="238"/>
          </rPr>
          <t xml:space="preserve">
N … neobchodní (nádobový a pytlový sběr)
B … obchodní (ostatní způsoby sběru)
BUT .. obchodní (od jiného úpravce)
D… sklad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3" authorId="0" shapeId="0">
      <text>
        <r>
          <rPr>
            <b/>
            <u/>
            <sz val="8"/>
            <color indexed="81"/>
            <rFont val="Tahoma"/>
            <family val="2"/>
            <charset val="238"/>
          </rPr>
          <t>Původ odpadu:</t>
        </r>
        <r>
          <rPr>
            <b/>
            <sz val="8"/>
            <color indexed="81"/>
            <rFont val="Tahoma"/>
            <family val="2"/>
            <charset val="238"/>
          </rPr>
          <t xml:space="preserve">
O… obce
X … další původci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F3" authorId="0" shapeId="0">
      <text>
        <r>
          <rPr>
            <b/>
            <u/>
            <sz val="8"/>
            <color indexed="81"/>
            <rFont val="Tahoma"/>
            <family val="2"/>
            <charset val="238"/>
          </rPr>
          <t xml:space="preserve">Druh odpadu:
</t>
        </r>
        <r>
          <rPr>
            <b/>
            <sz val="8"/>
            <color indexed="81"/>
            <rFont val="Tahoma"/>
            <family val="2"/>
            <charset val="238"/>
          </rPr>
          <t>NKS … Nápojový karton</t>
        </r>
      </text>
    </comment>
  </commentList>
</comments>
</file>

<file path=xl/comments12.xml><?xml version="1.0" encoding="utf-8"?>
<comments xmlns="http://schemas.openxmlformats.org/spreadsheetml/2006/main">
  <authors>
    <author>Tomáš Zástěra</author>
  </authors>
  <commentList>
    <comment ref="D2" authorId="0" shapeId="0">
      <text>
        <r>
          <rPr>
            <b/>
            <u/>
            <sz val="8"/>
            <color indexed="81"/>
            <rFont val="Tahoma"/>
            <family val="2"/>
            <charset val="238"/>
          </rPr>
          <t xml:space="preserve">Typ odběratele:
</t>
        </r>
        <r>
          <rPr>
            <b/>
            <sz val="8"/>
            <color indexed="81"/>
            <rFont val="Tahoma"/>
            <family val="2"/>
            <charset val="238"/>
          </rPr>
          <t xml:space="preserve">
ZT… zpracovatel tuzemský
ZZ… zpracovatel zahraniční mimo EU
ZZEU… zpracovatel zahraniční v EU
BT… obchodník tuzemský
BZ… obchodník zahraniční mimo EU
BZEU… obchodník zahraniční v EU
E  … ZEVO
S  … skládka
UT … úpravce tuzemský
UZ … úpravce zahraniční mimo EU
UZEU... úpravce zahraniční mimo EU</t>
        </r>
      </text>
    </comment>
    <comment ref="E2" authorId="0" shapeId="0">
      <text>
        <r>
          <rPr>
            <b/>
            <u/>
            <sz val="8"/>
            <color indexed="81"/>
            <rFont val="Tahoma"/>
            <family val="2"/>
            <charset val="238"/>
          </rPr>
          <t xml:space="preserve">Druh upraveného odpadu:
</t>
        </r>
        <r>
          <rPr>
            <sz val="8"/>
            <color indexed="81"/>
            <rFont val="Tahoma"/>
            <family val="2"/>
            <charset val="238"/>
          </rPr>
          <t xml:space="preserve">
</t>
        </r>
        <r>
          <rPr>
            <b/>
            <sz val="8"/>
            <color indexed="81"/>
            <rFont val="Tahoma"/>
            <family val="2"/>
            <charset val="238"/>
          </rPr>
          <t>NKS … Nápojový karton</t>
        </r>
      </text>
    </comment>
    <comment ref="F2" authorId="0" shapeId="0">
      <text>
        <r>
          <rPr>
            <b/>
            <u/>
            <sz val="8"/>
            <color indexed="81"/>
            <rFont val="Tahoma"/>
            <family val="2"/>
            <charset val="238"/>
          </rPr>
          <t>Původ odpadu:</t>
        </r>
        <r>
          <rPr>
            <b/>
            <sz val="8"/>
            <color indexed="81"/>
            <rFont val="Tahoma"/>
            <family val="2"/>
            <charset val="238"/>
          </rPr>
          <t xml:space="preserve">
O … odpad z obcí
X … odpad dalších původců</t>
        </r>
      </text>
    </comment>
    <comment ref="H2" authorId="0" shapeId="0">
      <text>
        <r>
          <rPr>
            <b/>
            <u/>
            <sz val="8"/>
            <color indexed="81"/>
            <rFont val="Tahoma"/>
            <family val="2"/>
            <charset val="238"/>
          </rPr>
          <t>Způsob využití:</t>
        </r>
        <r>
          <rPr>
            <b/>
            <sz val="8"/>
            <color indexed="81"/>
            <rFont val="Tahoma"/>
            <family val="2"/>
            <charset val="238"/>
          </rPr>
          <t xml:space="preserve">
M … materiálová recyklace
OR … organická recyklace
JV … jiný způsob využití
A … alternativní paliva
D … sklad
E … energetické využití
S … skládka
B … obchodní tok (jiný úpravce)
Z … odpis</t>
        </r>
      </text>
    </comment>
  </commentList>
</comments>
</file>

<file path=xl/comments13.xml><?xml version="1.0" encoding="utf-8"?>
<comments xmlns="http://schemas.openxmlformats.org/spreadsheetml/2006/main">
  <authors>
    <author>Zástěra Tomáš</author>
  </authors>
  <commentList>
    <comment ref="D3" authorId="0" shapeId="0">
      <text>
        <r>
          <rPr>
            <b/>
            <u/>
            <sz val="8"/>
            <color indexed="81"/>
            <rFont val="Tahoma"/>
            <family val="2"/>
            <charset val="238"/>
          </rPr>
          <t>Tok odpadu:</t>
        </r>
        <r>
          <rPr>
            <b/>
            <sz val="8"/>
            <color indexed="81"/>
            <rFont val="Tahoma"/>
            <family val="2"/>
            <charset val="238"/>
          </rPr>
          <t xml:space="preserve">
N … neobchodní (nádobový a pytlový sběr)
B … obchodní (ostatní způsoby sběru)
BUT .. obchodní (od jiného úpravce)
D… sklad</t>
        </r>
        <r>
          <rPr>
            <b/>
            <sz val="9"/>
            <color indexed="81"/>
            <rFont val="Tahoma"/>
            <family val="2"/>
            <charset val="238"/>
          </rPr>
          <t xml:space="preserve">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E3" authorId="0" shapeId="0">
      <text>
        <r>
          <rPr>
            <b/>
            <sz val="8"/>
            <color indexed="81"/>
            <rFont val="Tahoma"/>
            <family val="2"/>
            <charset val="238"/>
          </rPr>
          <t>Původ odpadu:
O… obce
X … další původci</t>
        </r>
      </text>
    </comment>
    <comment ref="F3" authorId="0" shapeId="0">
      <text>
        <r>
          <rPr>
            <b/>
            <sz val="8"/>
            <color indexed="81"/>
            <rFont val="Tahoma"/>
            <family val="2"/>
            <charset val="238"/>
          </rPr>
          <t>Druh odpadu:
NKOV … neupravený kov
KOV AL … neželezné kovy
KOV FE … železné kovy
KOV MIX … mix železných a neželezných kovů</t>
        </r>
      </text>
    </comment>
  </commentList>
</comments>
</file>

<file path=xl/comments14.xml><?xml version="1.0" encoding="utf-8"?>
<comments xmlns="http://schemas.openxmlformats.org/spreadsheetml/2006/main">
  <authors>
    <author>Zástěra Tomáš</author>
  </authors>
  <commentList>
    <comment ref="D2" authorId="0" shapeId="0">
      <text>
        <r>
          <rPr>
            <b/>
            <sz val="8"/>
            <color indexed="81"/>
            <rFont val="Tahoma"/>
            <family val="2"/>
            <charset val="238"/>
          </rPr>
          <t>Typ odběratele:
ZT… zpracovatel tuzemský
ZZ… zpracovatel zahraniční mimo EU
ZZEU… zpracovatel zahraniční v EU
BT… obchodník tuzemský
BZ… obchodník zahraniční mimo EU
BZEU… obchodník zahraniční v EU
E  … ZEVO
S  … skládka
UT … úpravce tuzemský
UZ … úpravce zahraniční mimo EU
UZEU... úpravce zahraniční mimo EU</t>
        </r>
      </text>
    </comment>
    <comment ref="E2" authorId="0" shapeId="0">
      <text>
        <r>
          <rPr>
            <b/>
            <sz val="8"/>
            <color indexed="81"/>
            <rFont val="Tahoma"/>
            <family val="2"/>
            <charset val="238"/>
          </rPr>
          <t>Druh odpadu:
NKOV … neupravený kov
KOV AL … neželezné kovy
KOV FE … železné kovy
KOV MIX … mix
OOKOV … odstraněný odpad  Kov</t>
        </r>
      </text>
    </comment>
    <comment ref="F2" authorId="0" shapeId="0">
      <text>
        <r>
          <rPr>
            <b/>
            <sz val="8"/>
            <color indexed="81"/>
            <rFont val="Tahoma"/>
            <family val="2"/>
            <charset val="238"/>
          </rPr>
          <t>Původ odpadu:
O … odpad z obcí
X … odpad dalších původců</t>
        </r>
      </text>
    </comment>
    <comment ref="H2" authorId="0" shapeId="0">
      <text>
        <r>
          <rPr>
            <b/>
            <u/>
            <sz val="8"/>
            <color indexed="81"/>
            <rFont val="Tahoma"/>
            <family val="2"/>
            <charset val="238"/>
          </rPr>
          <t>Způsob využití:</t>
        </r>
        <r>
          <rPr>
            <b/>
            <sz val="8"/>
            <color indexed="81"/>
            <rFont val="Tahoma"/>
            <family val="2"/>
            <charset val="238"/>
          </rPr>
          <t xml:space="preserve">
M … materiálová recyklace
OR … organická recyklace
JV … jiný způsob využití
A … alternativní paliva
D … sklad
E … energetické využití
S … skládka
B … obchodní tok (jiný úpravce)
Z … odpis</t>
        </r>
      </text>
    </comment>
  </commentList>
</comments>
</file>

<file path=xl/comments15.xml><?xml version="1.0" encoding="utf-8"?>
<comments xmlns="http://schemas.openxmlformats.org/spreadsheetml/2006/main">
  <authors>
    <author>Zástěra Tomáš</author>
  </authors>
  <commentList>
    <comment ref="D3" authorId="0" shapeId="0">
      <text>
        <r>
          <rPr>
            <b/>
            <u/>
            <sz val="8"/>
            <color indexed="81"/>
            <rFont val="Tahoma"/>
            <family val="2"/>
            <charset val="238"/>
          </rPr>
          <t>Tok odpadu:</t>
        </r>
        <r>
          <rPr>
            <b/>
            <sz val="8"/>
            <color indexed="81"/>
            <rFont val="Tahoma"/>
            <family val="2"/>
            <charset val="238"/>
          </rPr>
          <t xml:space="preserve">
N … neobchodní (nádobový a pytlový sběr)
B … obchodní (ostatní způsoby sběru)
BUT .. obchodní (od jiného úpravce)
D… sklad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3" authorId="0" shapeId="0">
      <text>
        <r>
          <rPr>
            <b/>
            <u/>
            <sz val="8"/>
            <color indexed="81"/>
            <rFont val="Tahoma"/>
            <family val="2"/>
            <charset val="238"/>
          </rPr>
          <t>Původ odpadu:</t>
        </r>
        <r>
          <rPr>
            <b/>
            <sz val="8"/>
            <color indexed="81"/>
            <rFont val="Tahoma"/>
            <family val="2"/>
            <charset val="238"/>
          </rPr>
          <t xml:space="preserve">
O… obce
X … další původci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F3" authorId="0" shapeId="0">
      <text>
        <r>
          <rPr>
            <b/>
            <u/>
            <sz val="8"/>
            <color indexed="81"/>
            <rFont val="Tahoma"/>
            <family val="2"/>
            <charset val="238"/>
          </rPr>
          <t xml:space="preserve">Druh odpadu:
</t>
        </r>
        <r>
          <rPr>
            <b/>
            <sz val="8"/>
            <color indexed="81"/>
            <rFont val="Tahoma"/>
            <family val="2"/>
            <charset val="238"/>
          </rPr>
          <t xml:space="preserve">
KOVS AL … KOV-směs neželezné kovy
KOVS FE … KOV-směs železné kovy
KOVS MIX … KOV-směs mix železných a neželezných kovů</t>
        </r>
      </text>
    </comment>
  </commentList>
</comments>
</file>

<file path=xl/comments16.xml><?xml version="1.0" encoding="utf-8"?>
<comments xmlns="http://schemas.openxmlformats.org/spreadsheetml/2006/main">
  <authors>
    <author>Tomáš Zástěra</author>
  </authors>
  <commentList>
    <comment ref="D2" authorId="0" shapeId="0">
      <text>
        <r>
          <rPr>
            <b/>
            <u/>
            <sz val="8"/>
            <color indexed="81"/>
            <rFont val="Tahoma"/>
            <family val="2"/>
            <charset val="238"/>
          </rPr>
          <t xml:space="preserve">Typ odběratele:
</t>
        </r>
        <r>
          <rPr>
            <b/>
            <sz val="8"/>
            <color indexed="81"/>
            <rFont val="Tahoma"/>
            <family val="2"/>
            <charset val="238"/>
          </rPr>
          <t xml:space="preserve">
ZT… zpracovatel tuzemský
ZZ… zpracovatel zahraniční mimo EU
ZZEU… zpracovatel zahraniční v EU
BT… obchodník tuzemský
BZ… obchodník zahraniční mimo EU
BZEU… obchodník zahraniční v EU
E  … ZEVO
S  … skládka
UT … úpravce tuzemský
UZ … úpravce zahraniční mimo EU
UZEU... úpravce zahraniční mimo EU</t>
        </r>
      </text>
    </comment>
    <comment ref="E2" authorId="0" shapeId="0">
      <text>
        <r>
          <rPr>
            <b/>
            <u/>
            <sz val="8"/>
            <color indexed="81"/>
            <rFont val="Tahoma"/>
            <family val="2"/>
            <charset val="238"/>
          </rPr>
          <t xml:space="preserve">Druh upraveného odpadu:
</t>
        </r>
        <r>
          <rPr>
            <sz val="8"/>
            <color indexed="81"/>
            <rFont val="Tahoma"/>
            <family val="2"/>
            <charset val="238"/>
          </rPr>
          <t xml:space="preserve">
</t>
        </r>
        <r>
          <rPr>
            <b/>
            <sz val="8"/>
            <color indexed="81"/>
            <rFont val="Tahoma"/>
            <family val="2"/>
            <charset val="238"/>
          </rPr>
          <t>KOVS AL … neželezné kovy
KOVS FE … železné kovy
KOVS MIX … mix železných a neželezných kovů</t>
        </r>
      </text>
    </comment>
    <comment ref="F2" authorId="0" shapeId="0">
      <text>
        <r>
          <rPr>
            <b/>
            <u/>
            <sz val="8"/>
            <color indexed="81"/>
            <rFont val="Tahoma"/>
            <family val="2"/>
            <charset val="238"/>
          </rPr>
          <t>Původ odpadu:</t>
        </r>
        <r>
          <rPr>
            <b/>
            <sz val="8"/>
            <color indexed="81"/>
            <rFont val="Tahoma"/>
            <family val="2"/>
            <charset val="238"/>
          </rPr>
          <t xml:space="preserve">
O … odpad z obcí
X … odpad dalších původců</t>
        </r>
      </text>
    </comment>
    <comment ref="H2" authorId="0" shapeId="0">
      <text>
        <r>
          <rPr>
            <b/>
            <u/>
            <sz val="8"/>
            <color indexed="81"/>
            <rFont val="Tahoma"/>
            <family val="2"/>
            <charset val="238"/>
          </rPr>
          <t>Způsob využití:</t>
        </r>
        <r>
          <rPr>
            <b/>
            <sz val="8"/>
            <color indexed="81"/>
            <rFont val="Tahoma"/>
            <family val="2"/>
            <charset val="238"/>
          </rPr>
          <t xml:space="preserve">
M … materiálová recyklace
OR … organická recyklace
JV … jiný způsob využití
A … alternativní paliva
D … sklad
E … energetické využití
S … skládka
B … obchodní tok (jiný úpravce)
Z … odpis</t>
        </r>
      </text>
    </comment>
  </commentList>
</comments>
</file>

<file path=xl/comments2.xml><?xml version="1.0" encoding="utf-8"?>
<comments xmlns="http://schemas.openxmlformats.org/spreadsheetml/2006/main">
  <authors>
    <author>Tomáš Zástěra</author>
  </authors>
  <commentList>
    <comment ref="D2" authorId="0" shapeId="0">
      <text>
        <r>
          <rPr>
            <b/>
            <u/>
            <sz val="8"/>
            <color indexed="81"/>
            <rFont val="Tahoma"/>
            <family val="2"/>
            <charset val="238"/>
          </rPr>
          <t xml:space="preserve">Typ odběratele:
</t>
        </r>
        <r>
          <rPr>
            <b/>
            <sz val="8"/>
            <color indexed="81"/>
            <rFont val="Tahoma"/>
            <family val="2"/>
            <charset val="238"/>
          </rPr>
          <t xml:space="preserve">
ZT… zpracovatel tuzemský
ZZ… zpracovatel zahraniční mimo EU
ZZEU… zpracovatel zahraniční v EU
BT… obchodník tuzemský
BZ… obchodník zahraniční mimo EU
BZEU… obchodník zahraniční v EU
E  … ZEVO
S  … skládka
UT … úpravce tuzemský
UZ … úpravce zahraniční mimo EU
UZEU... úpravce zahraniční mimo EU</t>
        </r>
      </text>
    </comment>
    <comment ref="E2" authorId="0" shapeId="0">
      <text>
        <r>
          <rPr>
            <b/>
            <u/>
            <sz val="8"/>
            <color indexed="81"/>
            <rFont val="Tahoma"/>
            <family val="2"/>
            <charset val="238"/>
          </rPr>
          <t xml:space="preserve">Druh upraveného odpadu:
</t>
        </r>
        <r>
          <rPr>
            <sz val="8"/>
            <color indexed="81"/>
            <rFont val="Tahoma"/>
            <family val="2"/>
            <charset val="238"/>
          </rPr>
          <t xml:space="preserve">
</t>
        </r>
        <r>
          <rPr>
            <b/>
            <sz val="8"/>
            <color indexed="81"/>
            <rFont val="Tahoma"/>
            <family val="2"/>
            <charset val="238"/>
          </rPr>
          <t>A5   …   Lepenka 
B1   …   Noviny
B10 …  Časopisy
A2   …  Smíšené papíry 
OP   …  Ostatní papír 
OOPAP … Odstraněný odpad
NPAP … Neupravený papír</t>
        </r>
      </text>
    </comment>
    <comment ref="F2" authorId="0" shapeId="0">
      <text>
        <r>
          <rPr>
            <b/>
            <u/>
            <sz val="8"/>
            <color indexed="81"/>
            <rFont val="Tahoma"/>
            <family val="2"/>
            <charset val="238"/>
          </rPr>
          <t>Původ odpadu:</t>
        </r>
        <r>
          <rPr>
            <b/>
            <sz val="8"/>
            <color indexed="81"/>
            <rFont val="Tahoma"/>
            <family val="2"/>
            <charset val="238"/>
          </rPr>
          <t xml:space="preserve">
O … odpad z obcí
X … odpad dalších původců</t>
        </r>
      </text>
    </comment>
    <comment ref="H2" authorId="0" shapeId="0">
      <text>
        <r>
          <rPr>
            <b/>
            <u/>
            <sz val="8"/>
            <color indexed="81"/>
            <rFont val="Tahoma"/>
            <family val="2"/>
            <charset val="238"/>
          </rPr>
          <t>Způsob využití:</t>
        </r>
        <r>
          <rPr>
            <b/>
            <sz val="8"/>
            <color indexed="81"/>
            <rFont val="Tahoma"/>
            <family val="2"/>
            <charset val="238"/>
          </rPr>
          <t xml:space="preserve">
M … materiálová recyklace
OR … organická recyklace
JV … jiný způsob využití
A … alternativní paliva
D … sklad
E … energetické využití
S … skládka
B … obchodní tok (jiný úpravce)
Z … odpis</t>
        </r>
      </text>
    </comment>
  </commentList>
</comments>
</file>

<file path=xl/comments3.xml><?xml version="1.0" encoding="utf-8"?>
<comments xmlns="http://schemas.openxmlformats.org/spreadsheetml/2006/main">
  <authors>
    <author>Zástěra Tomáš</author>
  </authors>
  <commentList>
    <comment ref="D3" authorId="0" shapeId="0">
      <text>
        <r>
          <rPr>
            <b/>
            <u/>
            <sz val="8"/>
            <color indexed="81"/>
            <rFont val="Tahoma"/>
            <family val="2"/>
            <charset val="238"/>
          </rPr>
          <t>Tok odpadu:</t>
        </r>
        <r>
          <rPr>
            <b/>
            <sz val="8"/>
            <color indexed="81"/>
            <rFont val="Tahoma"/>
            <family val="2"/>
            <charset val="238"/>
          </rPr>
          <t xml:space="preserve">
N … neobchodní (nádobový a pytlový sběr)
B … obchodní (ostatní způsoby sběru)
BUT .. obchodní (od jiného úpravce)
D… sklad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3" authorId="0" shapeId="0">
      <text>
        <r>
          <rPr>
            <b/>
            <u/>
            <sz val="8"/>
            <color indexed="81"/>
            <rFont val="Tahoma"/>
            <family val="2"/>
            <charset val="238"/>
          </rPr>
          <t>Původ odpadu:</t>
        </r>
        <r>
          <rPr>
            <b/>
            <sz val="8"/>
            <color indexed="81"/>
            <rFont val="Tahoma"/>
            <family val="2"/>
            <charset val="238"/>
          </rPr>
          <t xml:space="preserve">
O… obce
X … další původci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F3" authorId="0" shapeId="0">
      <text>
        <r>
          <rPr>
            <b/>
            <u/>
            <sz val="8"/>
            <color indexed="81"/>
            <rFont val="Tahoma"/>
            <family val="2"/>
            <charset val="238"/>
          </rPr>
          <t xml:space="preserve">Druh odpadu:
</t>
        </r>
        <r>
          <rPr>
            <b/>
            <sz val="8"/>
            <color indexed="81"/>
            <rFont val="Tahoma"/>
            <family val="2"/>
            <charset val="238"/>
          </rPr>
          <t>PET  …  PET lahve 
FB   …   Fólie tranparentní
FR   …   Fólie barevná
PS   …   Polystyren - pěnový
DP   …   Duté plasty 
SMP  …  Směs polyolefinů
OOPLAST… Odstraněný odpad
NPLAST … Neupravený plast</t>
        </r>
      </text>
    </comment>
  </commentList>
</comments>
</file>

<file path=xl/comments4.xml><?xml version="1.0" encoding="utf-8"?>
<comments xmlns="http://schemas.openxmlformats.org/spreadsheetml/2006/main">
  <authors>
    <author>Tomáš Zástěra</author>
  </authors>
  <commentList>
    <comment ref="D2" authorId="0" shapeId="0">
      <text>
        <r>
          <rPr>
            <b/>
            <u/>
            <sz val="8"/>
            <color indexed="81"/>
            <rFont val="Tahoma"/>
            <family val="2"/>
            <charset val="238"/>
          </rPr>
          <t xml:space="preserve">Typ odběratele:
</t>
        </r>
        <r>
          <rPr>
            <b/>
            <sz val="8"/>
            <color indexed="81"/>
            <rFont val="Tahoma"/>
            <family val="2"/>
            <charset val="238"/>
          </rPr>
          <t xml:space="preserve">
ZT… zpracovatel tuzemský
ZZ… zpracovatel zahraniční mimo EU
ZZEU… zpracovatel zahraniční v EU
BT… obchodník tuzemský
BZ… obchodník zahraniční mimo EU
BZEU… obchodník zahraniční v EU
E  … ZEVO
S  … skládka
UT … úpravce tuzemský
UZ … úpravce zahraniční mimo EU
UZEU... úpravce zahraniční mimo EU</t>
        </r>
      </text>
    </comment>
    <comment ref="E2" authorId="0" shapeId="0">
      <text>
        <r>
          <rPr>
            <b/>
            <u/>
            <sz val="8"/>
            <color indexed="81"/>
            <rFont val="Tahoma"/>
            <family val="2"/>
            <charset val="238"/>
          </rPr>
          <t xml:space="preserve">Druh upraveného odpadu:
</t>
        </r>
        <r>
          <rPr>
            <sz val="8"/>
            <color indexed="81"/>
            <rFont val="Tahoma"/>
            <family val="2"/>
            <charset val="238"/>
          </rPr>
          <t xml:space="preserve">
</t>
        </r>
        <r>
          <rPr>
            <b/>
            <sz val="8"/>
            <color indexed="81"/>
            <rFont val="Tahoma"/>
            <family val="2"/>
            <charset val="238"/>
          </rPr>
          <t>PET  …  PET lahve 
FB   …   Fólie transparentní 
FR   …   Fólie barevná
PS   …   Polystyren - pěnový
DP   …   Duté plasty 
SMP  …  Směs polyolefinů
OOPLAST… Odstraněný odpad
NPLAST … Neupravený plast</t>
        </r>
      </text>
    </comment>
    <comment ref="F2" authorId="0" shapeId="0">
      <text>
        <r>
          <rPr>
            <b/>
            <u/>
            <sz val="8"/>
            <color indexed="81"/>
            <rFont val="Tahoma"/>
            <family val="2"/>
            <charset val="238"/>
          </rPr>
          <t>Původ odpadu:</t>
        </r>
        <r>
          <rPr>
            <b/>
            <sz val="8"/>
            <color indexed="81"/>
            <rFont val="Tahoma"/>
            <family val="2"/>
            <charset val="238"/>
          </rPr>
          <t xml:space="preserve">
O … odpad z obcí
X … odpad dalších původců</t>
        </r>
      </text>
    </comment>
    <comment ref="H2" authorId="0" shapeId="0">
      <text>
        <r>
          <rPr>
            <b/>
            <u/>
            <sz val="8"/>
            <color indexed="81"/>
            <rFont val="Tahoma"/>
            <family val="2"/>
            <charset val="238"/>
          </rPr>
          <t>Způsob využití:</t>
        </r>
        <r>
          <rPr>
            <b/>
            <sz val="8"/>
            <color indexed="81"/>
            <rFont val="Tahoma"/>
            <family val="2"/>
            <charset val="238"/>
          </rPr>
          <t xml:space="preserve">
M … materiálová recyklace
OR … organická recyklace
JV … jiný způsob využití
A … alternativní paliva
D … sklad
E … energetické využití
S … skládka
B … obchodní tok (jiný úpravce)
Z … odpis</t>
        </r>
      </text>
    </comment>
  </commentList>
</comments>
</file>

<file path=xl/comments5.xml><?xml version="1.0" encoding="utf-8"?>
<comments xmlns="http://schemas.openxmlformats.org/spreadsheetml/2006/main">
  <authors>
    <author>Zástěra Tomáš</author>
  </authors>
  <commentList>
    <comment ref="D3" authorId="0" shapeId="0">
      <text>
        <r>
          <rPr>
            <b/>
            <u/>
            <sz val="8"/>
            <color indexed="81"/>
            <rFont val="Tahoma"/>
            <family val="2"/>
            <charset val="238"/>
          </rPr>
          <t xml:space="preserve">Tok odpadu:
</t>
        </r>
        <r>
          <rPr>
            <b/>
            <sz val="8"/>
            <color indexed="81"/>
            <rFont val="Tahoma"/>
            <family val="2"/>
            <charset val="238"/>
          </rPr>
          <t>N … neobchodní (nádobový a pytlový sběr)
B … obchodní (ostatní způsoby sběru)
BUT .. obchodní (od jiného úpravce)
D… sklad</t>
        </r>
      </text>
    </comment>
    <comment ref="E3" authorId="0" shapeId="0">
      <text>
        <r>
          <rPr>
            <b/>
            <u/>
            <sz val="8"/>
            <color indexed="81"/>
            <rFont val="Tahoma"/>
            <family val="2"/>
            <charset val="238"/>
          </rPr>
          <t>Původ odpadu:</t>
        </r>
        <r>
          <rPr>
            <b/>
            <sz val="8"/>
            <color indexed="81"/>
            <rFont val="Tahoma"/>
            <family val="2"/>
            <charset val="238"/>
          </rPr>
          <t xml:space="preserve">
O… obce
X … další původci</t>
        </r>
      </text>
    </comment>
    <comment ref="F3" authorId="0" shapeId="0">
      <text>
        <r>
          <rPr>
            <b/>
            <u/>
            <sz val="8"/>
            <color indexed="81"/>
            <rFont val="Tahoma"/>
            <family val="2"/>
            <charset val="238"/>
          </rPr>
          <t xml:space="preserve">Druh odpadu:
</t>
        </r>
        <r>
          <rPr>
            <b/>
            <sz val="8"/>
            <color indexed="81"/>
            <rFont val="Tahoma"/>
            <family val="2"/>
            <charset val="238"/>
          </rPr>
          <t>SBC … Sklo bílé 
SHC … Sklo hnědé 
SZC … Sklo zelené 
SSC … Sklo směsné
OOSC...Odstraněný odpad sklo směs
NSC … Neupravené sklo směs</t>
        </r>
      </text>
    </comment>
  </commentList>
</comments>
</file>

<file path=xl/comments6.xml><?xml version="1.0" encoding="utf-8"?>
<comments xmlns="http://schemas.openxmlformats.org/spreadsheetml/2006/main">
  <authors>
    <author>Tomáš Zástěra</author>
  </authors>
  <commentList>
    <comment ref="D2" authorId="0" shapeId="0">
      <text>
        <r>
          <rPr>
            <b/>
            <u/>
            <sz val="8"/>
            <color indexed="81"/>
            <rFont val="Tahoma"/>
            <family val="2"/>
            <charset val="238"/>
          </rPr>
          <t xml:space="preserve">Typ odběratele:
</t>
        </r>
        <r>
          <rPr>
            <b/>
            <sz val="8"/>
            <color indexed="81"/>
            <rFont val="Tahoma"/>
            <family val="2"/>
            <charset val="238"/>
          </rPr>
          <t xml:space="preserve">
ZT… zpracovatel tuzemský
ZZ… zpracovatel zahraniční mimo EU
ZZEU… zpracovatel zahraniční v EU
BT… obchodník tuzemský
BZ… obchodník zahraniční mimo EU
BZEU… obchodník zahraniční v EU
E  … ZEVO
S  … skládka
UT … úpravce tuzemský
UZ … úpravce zahraniční mimo EU
UZEU... úpravce zahraniční mimo EU</t>
        </r>
      </text>
    </comment>
    <comment ref="E2" authorId="0" shapeId="0">
      <text>
        <r>
          <rPr>
            <b/>
            <u/>
            <sz val="8"/>
            <color indexed="81"/>
            <rFont val="Tahoma"/>
            <family val="2"/>
            <charset val="238"/>
          </rPr>
          <t xml:space="preserve">Druh upraveného odpadu:
</t>
        </r>
        <r>
          <rPr>
            <sz val="8"/>
            <color indexed="81"/>
            <rFont val="Tahoma"/>
            <family val="2"/>
            <charset val="238"/>
          </rPr>
          <t xml:space="preserve">
</t>
        </r>
        <r>
          <rPr>
            <b/>
            <sz val="8"/>
            <color indexed="81"/>
            <rFont val="Tahoma"/>
            <family val="2"/>
            <charset val="238"/>
          </rPr>
          <t>S</t>
        </r>
        <r>
          <rPr>
            <b/>
            <sz val="8"/>
            <color indexed="81"/>
            <rFont val="Tahoma"/>
            <family val="2"/>
            <charset val="238"/>
          </rPr>
          <t>BC … Sklo bílé 
SHC … Sklo hnědé 
SZC … Sklo zelené 
SSC … Sklo směsné
OOSC...Odstraněný odpad sklo směs
NSC … Neupravené sklo směs</t>
        </r>
      </text>
    </comment>
    <comment ref="F2" authorId="0" shapeId="0">
      <text>
        <r>
          <rPr>
            <b/>
            <u/>
            <sz val="8"/>
            <color indexed="81"/>
            <rFont val="Tahoma"/>
            <family val="2"/>
            <charset val="238"/>
          </rPr>
          <t>Původ odpadu:</t>
        </r>
        <r>
          <rPr>
            <b/>
            <sz val="8"/>
            <color indexed="81"/>
            <rFont val="Tahoma"/>
            <family val="2"/>
            <charset val="238"/>
          </rPr>
          <t xml:space="preserve">
O … odpad z obcí
X … odpad dalších původců</t>
        </r>
      </text>
    </comment>
    <comment ref="H2" authorId="0" shapeId="0">
      <text>
        <r>
          <rPr>
            <b/>
            <u/>
            <sz val="8"/>
            <color indexed="81"/>
            <rFont val="Tahoma"/>
            <family val="2"/>
            <charset val="238"/>
          </rPr>
          <t>Způsob využití:</t>
        </r>
        <r>
          <rPr>
            <b/>
            <sz val="8"/>
            <color indexed="81"/>
            <rFont val="Tahoma"/>
            <family val="2"/>
            <charset val="238"/>
          </rPr>
          <t xml:space="preserve">
M … materiálová recyklace
OR … organická recyklace
JV … jiný způsob využití
G … materiálová recyklace ve sklárně
A … alternativní paliva
D … sklad
E … energetické využití
S … skládka
B … obchodní tok (jiný úpravce)
Z … odpis</t>
        </r>
      </text>
    </comment>
  </commentList>
</comments>
</file>

<file path=xl/comments7.xml><?xml version="1.0" encoding="utf-8"?>
<comments xmlns="http://schemas.openxmlformats.org/spreadsheetml/2006/main">
  <authors>
    <author>Zástěra Tomáš</author>
  </authors>
  <commentList>
    <comment ref="D3" authorId="0" shapeId="0">
      <text>
        <r>
          <rPr>
            <b/>
            <u/>
            <sz val="8"/>
            <color indexed="81"/>
            <rFont val="Tahoma"/>
            <family val="2"/>
            <charset val="238"/>
          </rPr>
          <t>Tok odpadu:</t>
        </r>
        <r>
          <rPr>
            <b/>
            <sz val="8"/>
            <color indexed="81"/>
            <rFont val="Tahoma"/>
            <family val="2"/>
            <charset val="238"/>
          </rPr>
          <t xml:space="preserve">
N … neobchodní (nádobový a pytlový sběr)
B … obchodní (ostatní způsoby sběru)
BUT .. obchodní (od jiného úpravce)
D… sklad</t>
        </r>
      </text>
    </comment>
    <comment ref="E3" authorId="0" shapeId="0">
      <text>
        <r>
          <rPr>
            <b/>
            <u/>
            <sz val="8"/>
            <color indexed="81"/>
            <rFont val="Tahoma"/>
            <family val="2"/>
            <charset val="238"/>
          </rPr>
          <t>Původ odpadu:</t>
        </r>
        <r>
          <rPr>
            <b/>
            <sz val="8"/>
            <color indexed="81"/>
            <rFont val="Tahoma"/>
            <family val="2"/>
            <charset val="238"/>
          </rPr>
          <t xml:space="preserve">
O… obce
X … další původci</t>
        </r>
      </text>
    </comment>
    <comment ref="F3" authorId="0" shapeId="0">
      <text>
        <r>
          <rPr>
            <b/>
            <u/>
            <sz val="8"/>
            <color indexed="81"/>
            <rFont val="Tahoma"/>
            <family val="2"/>
            <charset val="238"/>
          </rPr>
          <t xml:space="preserve">Druh odpadu:
</t>
        </r>
        <r>
          <rPr>
            <b/>
            <sz val="8"/>
            <color indexed="81"/>
            <rFont val="Tahoma"/>
            <family val="2"/>
            <charset val="238"/>
          </rPr>
          <t xml:space="preserve">
SBW … Sklo bílé 
SHW … Sklo hnědé 
SZW … Sklo zelené 
SSW … Sklo směsné
OOSW...Odstraněný odpad sklo bílé
NSW … Neupravené sklo bílé</t>
        </r>
      </text>
    </comment>
  </commentList>
</comments>
</file>

<file path=xl/comments8.xml><?xml version="1.0" encoding="utf-8"?>
<comments xmlns="http://schemas.openxmlformats.org/spreadsheetml/2006/main">
  <authors>
    <author>Tomáš Zástěra</author>
  </authors>
  <commentList>
    <comment ref="D2" authorId="0" shapeId="0">
      <text>
        <r>
          <rPr>
            <b/>
            <u/>
            <sz val="8"/>
            <color indexed="81"/>
            <rFont val="Tahoma"/>
            <family val="2"/>
            <charset val="238"/>
          </rPr>
          <t xml:space="preserve">Typ odběratele:
</t>
        </r>
        <r>
          <rPr>
            <b/>
            <sz val="8"/>
            <color indexed="81"/>
            <rFont val="Tahoma"/>
            <family val="2"/>
            <charset val="238"/>
          </rPr>
          <t xml:space="preserve">
ZT… zpracovatel tuzemský
ZZ… zpracovatel zahraniční mimo EU
ZZEU… zpracovatel zahraniční v EU
BT… obchodník tuzemský
BZ… obchodník zahraniční mimo EU
BZEU… obchodník zahraniční v EU
E  … ZEVO
S  … skládka
UT … úpravce tuzemský
UZ … úpravce zahraniční mimo EU
UZEU... úpravce zahraniční mimo EU</t>
        </r>
      </text>
    </comment>
    <comment ref="E2" authorId="0" shapeId="0">
      <text>
        <r>
          <rPr>
            <b/>
            <u/>
            <sz val="8"/>
            <color indexed="81"/>
            <rFont val="Tahoma"/>
            <family val="2"/>
            <charset val="238"/>
          </rPr>
          <t xml:space="preserve">Druh upraveného odpadu:
</t>
        </r>
        <r>
          <rPr>
            <sz val="8"/>
            <color indexed="81"/>
            <rFont val="Tahoma"/>
            <family val="2"/>
            <charset val="238"/>
          </rPr>
          <t xml:space="preserve">
</t>
        </r>
        <r>
          <rPr>
            <b/>
            <sz val="8"/>
            <color indexed="81"/>
            <rFont val="Tahoma"/>
            <family val="2"/>
            <charset val="238"/>
          </rPr>
          <t>SBW … Sklo bílé 
SHW … Sklo hnědé 
SZW … Sklo zelené 
SSW … Sklo směsné
OOSW...Odstraněný odpad sklo bílé
NSW … Neupravené sklo bílé</t>
        </r>
      </text>
    </comment>
    <comment ref="F2" authorId="0" shapeId="0">
      <text>
        <r>
          <rPr>
            <b/>
            <u/>
            <sz val="8"/>
            <color indexed="81"/>
            <rFont val="Tahoma"/>
            <family val="2"/>
            <charset val="238"/>
          </rPr>
          <t>Původ odpadu:</t>
        </r>
        <r>
          <rPr>
            <b/>
            <sz val="8"/>
            <color indexed="81"/>
            <rFont val="Tahoma"/>
            <family val="2"/>
            <charset val="238"/>
          </rPr>
          <t xml:space="preserve">
O … odpad z obcí
X … odpad dalších původců</t>
        </r>
      </text>
    </comment>
    <comment ref="H2" authorId="0" shapeId="0">
      <text>
        <r>
          <rPr>
            <b/>
            <u/>
            <sz val="8"/>
            <color indexed="81"/>
            <rFont val="Tahoma"/>
            <family val="2"/>
            <charset val="238"/>
          </rPr>
          <t>Způsob využití:</t>
        </r>
        <r>
          <rPr>
            <b/>
            <sz val="8"/>
            <color indexed="81"/>
            <rFont val="Tahoma"/>
            <family val="2"/>
            <charset val="238"/>
          </rPr>
          <t xml:space="preserve">
M … materiálová recyklace
OR … organická recyklace
JV … jiný způsob využití
G … materiálová recyklace ve sklárně
A … alternativní paliva
D … sklad
E … energetické využití
S … skládka
B … obchodní tok (jiný úpravce)
Z … odpis</t>
        </r>
      </text>
    </comment>
  </commentList>
</comments>
</file>

<file path=xl/comments9.xml><?xml version="1.0" encoding="utf-8"?>
<comments xmlns="http://schemas.openxmlformats.org/spreadsheetml/2006/main">
  <authors>
    <author>Zástěra Tomáš</author>
  </authors>
  <commentList>
    <comment ref="D3" authorId="0" shapeId="0">
      <text>
        <r>
          <rPr>
            <b/>
            <u/>
            <sz val="8"/>
            <color indexed="81"/>
            <rFont val="Tahoma"/>
            <family val="2"/>
            <charset val="238"/>
          </rPr>
          <t>Tok odpadu:</t>
        </r>
        <r>
          <rPr>
            <b/>
            <sz val="8"/>
            <color indexed="81"/>
            <rFont val="Tahoma"/>
            <family val="2"/>
            <charset val="238"/>
          </rPr>
          <t xml:space="preserve">
N … neobchodní (nádobový a pytlový sběr)
B … obchodní (ostatní způsoby sběru)
BUT .. obchodní (od jiného úpravce)
D… sklad</t>
        </r>
      </text>
    </comment>
    <comment ref="E3" authorId="0" shapeId="0">
      <text>
        <r>
          <rPr>
            <b/>
            <u/>
            <sz val="8"/>
            <color indexed="81"/>
            <rFont val="Tahoma"/>
            <family val="2"/>
            <charset val="238"/>
          </rPr>
          <t>Původ odpadu:</t>
        </r>
        <r>
          <rPr>
            <b/>
            <sz val="8"/>
            <color indexed="81"/>
            <rFont val="Tahoma"/>
            <family val="2"/>
            <charset val="238"/>
          </rPr>
          <t xml:space="preserve">
O… obce
X … další původci</t>
        </r>
      </text>
    </comment>
    <comment ref="F3" authorId="0" shapeId="0">
      <text>
        <r>
          <rPr>
            <b/>
            <u/>
            <sz val="8"/>
            <color indexed="81"/>
            <rFont val="Tahoma"/>
            <family val="2"/>
            <charset val="238"/>
          </rPr>
          <t xml:space="preserve">Druh odpadu:
</t>
        </r>
        <r>
          <rPr>
            <b/>
            <sz val="8"/>
            <color indexed="81"/>
            <rFont val="Tahoma"/>
            <family val="2"/>
            <charset val="238"/>
          </rPr>
          <t>NK … Nápojový karton 
OONK … Odstraněný odpad NK
NNK … Neupravený nápojový karton</t>
        </r>
      </text>
    </comment>
  </commentList>
</comments>
</file>

<file path=xl/sharedStrings.xml><?xml version="1.0" encoding="utf-8"?>
<sst xmlns="http://schemas.openxmlformats.org/spreadsheetml/2006/main" count="199" uniqueCount="78">
  <si>
    <t>VÝKAZ</t>
  </si>
  <si>
    <t xml:space="preserve">za </t>
  </si>
  <si>
    <t>čtvrtletí roku</t>
  </si>
  <si>
    <t>Adresa sídla:</t>
  </si>
  <si>
    <t>Adresa provozovny:</t>
  </si>
  <si>
    <t xml:space="preserve">Ev. číslo: </t>
  </si>
  <si>
    <t>Zodpovědná osoba:</t>
  </si>
  <si>
    <t>Telefon:</t>
  </si>
  <si>
    <t>Fax:</t>
  </si>
  <si>
    <t>E-mail:</t>
  </si>
  <si>
    <t>Sklad</t>
  </si>
  <si>
    <t>Typ
odběratele</t>
  </si>
  <si>
    <t>o celkovém množství a druzích upravených odpadů</t>
  </si>
  <si>
    <t>Způsob
využití</t>
  </si>
  <si>
    <t>Množství
předané
(t/období)</t>
  </si>
  <si>
    <t>Druh
upraveného
odpadu</t>
  </si>
  <si>
    <t>Původ
upraveného
odpadu</t>
  </si>
  <si>
    <t>VSTUP</t>
  </si>
  <si>
    <t>VÝSTUP</t>
  </si>
  <si>
    <t>PAPÍR</t>
  </si>
  <si>
    <t>PLAST</t>
  </si>
  <si>
    <t>NK</t>
  </si>
  <si>
    <t>Skládka</t>
  </si>
  <si>
    <t>Dodavatel výkazu:</t>
  </si>
  <si>
    <t>Název dodavatele - provozovna</t>
  </si>
  <si>
    <t>Název odběratele - provozovna</t>
  </si>
  <si>
    <t>Obce</t>
  </si>
  <si>
    <t>Původ odpadu</t>
  </si>
  <si>
    <t>Rozdělení</t>
  </si>
  <si>
    <t>Běžný</t>
  </si>
  <si>
    <t>PAPÍR - VSTUP</t>
  </si>
  <si>
    <t>PAPÍR - VÝSTUP</t>
  </si>
  <si>
    <t>SKLO SMĚS</t>
  </si>
  <si>
    <t>SKLO BÍLÉ</t>
  </si>
  <si>
    <t>NK SMĚS</t>
  </si>
  <si>
    <t>VSTUP CELKEM</t>
  </si>
  <si>
    <t>VÝSTUP CELKEM</t>
  </si>
  <si>
    <r>
      <t>Souhrn výkazu ( tuny / období ):</t>
    </r>
    <r>
      <rPr>
        <sz val="10"/>
        <rFont val="Arial"/>
        <family val="2"/>
        <charset val="238"/>
      </rPr>
      <t xml:space="preserve"> (vypočítává se automaticky)</t>
    </r>
  </si>
  <si>
    <t>CELKEM</t>
  </si>
  <si>
    <t>ROZDÍL - CELKEM</t>
  </si>
  <si>
    <t>ROZDÍL</t>
  </si>
  <si>
    <t>Tok odpadu</t>
  </si>
  <si>
    <t>Druh odpadu</t>
  </si>
  <si>
    <t>Množství
(t/období)</t>
  </si>
  <si>
    <t>PLAST - VSTUP</t>
  </si>
  <si>
    <t>PLAST - VÝSTUP</t>
  </si>
  <si>
    <t>SKLO SMĚS - VSTUP</t>
  </si>
  <si>
    <t>SKLO SMĚS - VÝSTUP</t>
  </si>
  <si>
    <t>Dopravní 
vzdálenost
(km)</t>
  </si>
  <si>
    <t>SKLO BÍLÉ - VSTUP</t>
  </si>
  <si>
    <t>SKLO BÍLÉ - VÝSTUP</t>
  </si>
  <si>
    <t>NK - VSTUP</t>
  </si>
  <si>
    <t>NK - VÝSTUP</t>
  </si>
  <si>
    <t>NK SMĚS - VSTUP</t>
  </si>
  <si>
    <t>NK SMĚS - VÝSTUP</t>
  </si>
  <si>
    <t>Obchodní tok</t>
  </si>
  <si>
    <t>Neobchodní tok</t>
  </si>
  <si>
    <t>Souhrn výkazu pomocí SumIFS</t>
  </si>
  <si>
    <t>Sklárna</t>
  </si>
  <si>
    <t>KOV SMĚS - VÝSTUP</t>
  </si>
  <si>
    <t>KOV SMĚS - VSTUP</t>
  </si>
  <si>
    <t>KOV SMĚS</t>
  </si>
  <si>
    <t>IČO
odběratele</t>
  </si>
  <si>
    <t>IČO
dodavatele</t>
  </si>
  <si>
    <t>IČO:</t>
  </si>
  <si>
    <t>KOV - VSTUP</t>
  </si>
  <si>
    <t>KOV - VÝSTUP</t>
  </si>
  <si>
    <t>KOV</t>
  </si>
  <si>
    <t>Organická recykl.</t>
  </si>
  <si>
    <t>Materiálová recykl.</t>
  </si>
  <si>
    <t>Alternativní paliva</t>
  </si>
  <si>
    <t>Energetické využití</t>
  </si>
  <si>
    <t>Jiné využití</t>
  </si>
  <si>
    <t>Obchodní tok (UT)</t>
  </si>
  <si>
    <t>Další 
původci</t>
  </si>
  <si>
    <t>Další
původci</t>
  </si>
  <si>
    <t>Další původci</t>
  </si>
  <si>
    <t>U5.0xls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</si>
</sst>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0"/>
  </numFmts>
  <fonts count="19" x14ac:knownFonts="1">
    <font>
      <sz val="10"/>
      <name val="Arial"/>
      <charset val="238"/>
    </font>
    <font>
      <sz val="10"/>
      <name val="Arial"/>
      <family val="2"/>
      <charset val="238"/>
    </font>
    <font>
      <sz val="8.5"/>
      <name val="Arial"/>
      <family val="2"/>
      <charset val="238"/>
    </font>
    <font>
      <b/>
      <sz val="13.5"/>
      <name val="Arial"/>
      <family val="2"/>
      <charset val="238"/>
    </font>
    <font>
      <b/>
      <sz val="10"/>
      <name val="Arial"/>
      <family val="2"/>
      <charset val="238"/>
    </font>
    <font>
      <sz val="12"/>
      <name val="Arial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u/>
      <sz val="10"/>
      <color indexed="12"/>
      <name val="Arial"/>
      <family val="2"/>
      <charset val="238"/>
    </font>
    <font>
      <u/>
      <sz val="10"/>
      <color indexed="12"/>
      <name val="Arial"/>
      <family val="2"/>
      <charset val="238"/>
    </font>
    <font>
      <sz val="8.5"/>
      <name val="MS Sans Serif"/>
      <family val="2"/>
      <charset val="238"/>
    </font>
    <font>
      <b/>
      <sz val="8.5"/>
      <name val="MS Sans Serif"/>
      <family val="2"/>
      <charset val="238"/>
    </font>
    <font>
      <b/>
      <sz val="8"/>
      <color indexed="81"/>
      <name val="Tahoma"/>
      <family val="2"/>
      <charset val="238"/>
    </font>
    <font>
      <b/>
      <u/>
      <sz val="8"/>
      <color indexed="81"/>
      <name val="Tahoma"/>
      <family val="2"/>
      <charset val="238"/>
    </font>
    <font>
      <sz val="8"/>
      <color indexed="81"/>
      <name val="Tahoma"/>
      <family val="2"/>
      <charset val="238"/>
    </font>
    <font>
      <b/>
      <sz val="9"/>
      <name val="Arial"/>
      <family val="2"/>
      <charset val="238"/>
    </font>
    <font>
      <i/>
      <sz val="9"/>
      <name val="Arial"/>
      <family val="2"/>
      <charset val="238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</fonts>
  <fills count="20">
    <fill>
      <patternFill patternType="none"/>
    </fill>
    <fill>
      <patternFill patternType="gray125"/>
    </fill>
    <fill>
      <patternFill patternType="solid">
        <fgColor indexed="26"/>
        <bgColor indexed="9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0"/>
        <bgColor indexed="49"/>
      </patternFill>
    </fill>
    <fill>
      <patternFill patternType="solid">
        <fgColor indexed="4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31"/>
      </patternFill>
    </fill>
    <fill>
      <patternFill patternType="solid">
        <fgColor indexed="43"/>
        <bgColor indexed="49"/>
      </patternFill>
    </fill>
    <fill>
      <patternFill patternType="solid">
        <fgColor indexed="42"/>
        <bgColor indexed="49"/>
      </patternFill>
    </fill>
    <fill>
      <patternFill patternType="solid">
        <fgColor indexed="47"/>
        <bgColor indexed="49"/>
      </patternFill>
    </fill>
    <fill>
      <patternFill patternType="solid">
        <fgColor indexed="29"/>
        <bgColor indexed="49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1" tint="0.499984740745262"/>
        <bgColor indexed="49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 tint="-0.34998626667073579"/>
        <bgColor indexed="49"/>
      </patternFill>
    </fill>
  </fills>
  <borders count="66">
    <border>
      <left/>
      <right/>
      <top/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8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8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9" fillId="0" borderId="0" applyNumberFormat="0" applyFill="0" applyBorder="0" applyAlignment="0" applyProtection="0"/>
  </cellStyleXfs>
  <cellXfs count="268">
    <xf numFmtId="0" fontId="0" fillId="0" borderId="0" xfId="0"/>
    <xf numFmtId="0" fontId="1" fillId="0" borderId="0" xfId="0" applyFont="1" applyAlignment="1" applyProtection="1">
      <alignment vertical="center"/>
      <protection hidden="1"/>
    </xf>
    <xf numFmtId="0" fontId="3" fillId="0" borderId="1" xfId="0" applyFont="1" applyBorder="1" applyAlignment="1" applyProtection="1">
      <alignment horizontal="center" vertical="center"/>
      <protection locked="0"/>
    </xf>
    <xf numFmtId="0" fontId="3" fillId="2" borderId="0" xfId="0" applyFont="1" applyFill="1" applyAlignment="1" applyProtection="1">
      <alignment horizontal="center" vertical="center"/>
      <protection hidden="1"/>
    </xf>
    <xf numFmtId="0" fontId="4" fillId="0" borderId="1" xfId="0" applyFont="1" applyBorder="1" applyAlignment="1" applyProtection="1">
      <alignment horizontal="center" vertical="center"/>
      <protection locked="0"/>
    </xf>
    <xf numFmtId="0" fontId="10" fillId="0" borderId="0" xfId="0" applyFont="1" applyProtection="1">
      <protection hidden="1"/>
    </xf>
    <xf numFmtId="0" fontId="0" fillId="0" borderId="0" xfId="0" applyProtection="1">
      <protection hidden="1"/>
    </xf>
    <xf numFmtId="0" fontId="10" fillId="0" borderId="0" xfId="0" applyFont="1" applyAlignment="1" applyProtection="1">
      <alignment horizontal="center" vertical="center"/>
      <protection hidden="1"/>
    </xf>
    <xf numFmtId="164" fontId="1" fillId="0" borderId="2" xfId="0" applyNumberFormat="1" applyFont="1" applyBorder="1" applyAlignment="1" applyProtection="1">
      <alignment horizontal="right" vertical="center"/>
      <protection hidden="1"/>
    </xf>
    <xf numFmtId="164" fontId="1" fillId="0" borderId="3" xfId="0" applyNumberFormat="1" applyFont="1" applyBorder="1" applyAlignment="1" applyProtection="1">
      <alignment horizontal="right" vertical="center"/>
      <protection hidden="1"/>
    </xf>
    <xf numFmtId="164" fontId="1" fillId="0" borderId="4" xfId="0" applyNumberFormat="1" applyFont="1" applyBorder="1" applyAlignment="1" applyProtection="1">
      <alignment horizontal="right" vertical="center"/>
      <protection hidden="1"/>
    </xf>
    <xf numFmtId="164" fontId="1" fillId="0" borderId="5" xfId="0" applyNumberFormat="1" applyFont="1" applyBorder="1" applyAlignment="1" applyProtection="1">
      <alignment horizontal="right" vertical="center"/>
      <protection hidden="1"/>
    </xf>
    <xf numFmtId="164" fontId="1" fillId="0" borderId="6" xfId="0" applyNumberFormat="1" applyFont="1" applyBorder="1" applyAlignment="1" applyProtection="1">
      <alignment horizontal="right" vertical="center"/>
      <protection hidden="1"/>
    </xf>
    <xf numFmtId="164" fontId="1" fillId="0" borderId="7" xfId="0" applyNumberFormat="1" applyFont="1" applyBorder="1" applyAlignment="1" applyProtection="1">
      <alignment horizontal="right" vertical="center"/>
      <protection hidden="1"/>
    </xf>
    <xf numFmtId="0" fontId="4" fillId="3" borderId="0" xfId="0" applyFont="1" applyFill="1" applyAlignment="1" applyProtection="1">
      <alignment vertical="center"/>
      <protection hidden="1"/>
    </xf>
    <xf numFmtId="0" fontId="1" fillId="3" borderId="0" xfId="0" applyFont="1" applyFill="1" applyAlignment="1" applyProtection="1">
      <alignment vertical="center"/>
      <protection hidden="1"/>
    </xf>
    <xf numFmtId="0" fontId="4" fillId="4" borderId="8" xfId="0" applyFont="1" applyFill="1" applyBorder="1" applyAlignment="1" applyProtection="1">
      <alignment horizontal="center" vertical="center"/>
      <protection hidden="1"/>
    </xf>
    <xf numFmtId="49" fontId="4" fillId="0" borderId="8" xfId="0" applyNumberFormat="1" applyFont="1" applyBorder="1" applyAlignment="1" applyProtection="1">
      <alignment horizontal="center" vertical="center"/>
      <protection locked="0"/>
    </xf>
    <xf numFmtId="0" fontId="11" fillId="5" borderId="8" xfId="0" applyFont="1" applyFill="1" applyBorder="1" applyAlignment="1" applyProtection="1">
      <alignment horizontal="left" vertical="center" indent="1"/>
      <protection hidden="1"/>
    </xf>
    <xf numFmtId="0" fontId="15" fillId="6" borderId="9" xfId="0" applyFont="1" applyFill="1" applyBorder="1" applyAlignment="1" applyProtection="1">
      <alignment horizontal="center" vertical="center"/>
      <protection hidden="1"/>
    </xf>
    <xf numFmtId="0" fontId="15" fillId="7" borderId="10" xfId="0" applyFont="1" applyFill="1" applyBorder="1" applyAlignment="1" applyProtection="1">
      <alignment horizontal="center" vertical="center"/>
      <protection hidden="1"/>
    </xf>
    <xf numFmtId="0" fontId="15" fillId="8" borderId="10" xfId="0" applyFont="1" applyFill="1" applyBorder="1" applyAlignment="1" applyProtection="1">
      <alignment horizontal="center" vertical="center"/>
      <protection hidden="1"/>
    </xf>
    <xf numFmtId="0" fontId="15" fillId="0" borderId="10" xfId="0" applyFont="1" applyBorder="1" applyAlignment="1" applyProtection="1">
      <alignment horizontal="center" vertical="center"/>
      <protection hidden="1"/>
    </xf>
    <xf numFmtId="164" fontId="1" fillId="0" borderId="11" xfId="0" applyNumberFormat="1" applyFont="1" applyBorder="1" applyAlignment="1" applyProtection="1">
      <alignment horizontal="right" vertical="center"/>
      <protection hidden="1"/>
    </xf>
    <xf numFmtId="164" fontId="1" fillId="0" borderId="12" xfId="0" applyNumberFormat="1" applyFont="1" applyBorder="1" applyAlignment="1" applyProtection="1">
      <alignment horizontal="right" vertical="center"/>
      <protection hidden="1"/>
    </xf>
    <xf numFmtId="164" fontId="1" fillId="0" borderId="13" xfId="0" applyNumberFormat="1" applyFont="1" applyBorder="1" applyAlignment="1" applyProtection="1">
      <alignment horizontal="right" vertical="center"/>
      <protection hidden="1"/>
    </xf>
    <xf numFmtId="164" fontId="4" fillId="4" borderId="10" xfId="0" applyNumberFormat="1" applyFont="1" applyFill="1" applyBorder="1" applyAlignment="1" applyProtection="1">
      <alignment horizontal="right" vertical="center"/>
      <protection hidden="1"/>
    </xf>
    <xf numFmtId="164" fontId="4" fillId="4" borderId="14" xfId="0" applyNumberFormat="1" applyFont="1" applyFill="1" applyBorder="1" applyAlignment="1" applyProtection="1">
      <alignment horizontal="right" vertical="center"/>
      <protection hidden="1"/>
    </xf>
    <xf numFmtId="164" fontId="4" fillId="4" borderId="15" xfId="0" applyNumberFormat="1" applyFont="1" applyFill="1" applyBorder="1" applyAlignment="1" applyProtection="1">
      <alignment horizontal="right" vertical="center"/>
      <protection hidden="1"/>
    </xf>
    <xf numFmtId="164" fontId="4" fillId="4" borderId="16" xfId="0" applyNumberFormat="1" applyFont="1" applyFill="1" applyBorder="1" applyAlignment="1" applyProtection="1">
      <alignment horizontal="right" vertical="center"/>
      <protection hidden="1"/>
    </xf>
    <xf numFmtId="164" fontId="4" fillId="4" borderId="17" xfId="0" applyNumberFormat="1" applyFont="1" applyFill="1" applyBorder="1" applyAlignment="1" applyProtection="1">
      <alignment horizontal="right" vertical="center"/>
      <protection hidden="1"/>
    </xf>
    <xf numFmtId="164" fontId="4" fillId="4" borderId="18" xfId="0" applyNumberFormat="1" applyFont="1" applyFill="1" applyBorder="1" applyAlignment="1" applyProtection="1">
      <alignment horizontal="right" vertical="center"/>
      <protection hidden="1"/>
    </xf>
    <xf numFmtId="164" fontId="4" fillId="4" borderId="19" xfId="0" applyNumberFormat="1" applyFont="1" applyFill="1" applyBorder="1" applyAlignment="1" applyProtection="1">
      <alignment horizontal="right" vertical="center"/>
      <protection hidden="1"/>
    </xf>
    <xf numFmtId="164" fontId="4" fillId="4" borderId="20" xfId="0" applyNumberFormat="1" applyFont="1" applyFill="1" applyBorder="1" applyAlignment="1" applyProtection="1">
      <alignment horizontal="right" vertical="center"/>
      <protection hidden="1"/>
    </xf>
    <xf numFmtId="0" fontId="1" fillId="3" borderId="0" xfId="0" applyFont="1" applyFill="1" applyAlignment="1" applyProtection="1">
      <alignment horizontal="center" vertical="center"/>
      <protection hidden="1"/>
    </xf>
    <xf numFmtId="0" fontId="11" fillId="9" borderId="21" xfId="0" applyFont="1" applyFill="1" applyBorder="1" applyAlignment="1" applyProtection="1">
      <alignment horizontal="center" vertical="center" wrapText="1"/>
      <protection hidden="1"/>
    </xf>
    <xf numFmtId="49" fontId="11" fillId="9" borderId="22" xfId="0" applyNumberFormat="1" applyFont="1" applyFill="1" applyBorder="1" applyAlignment="1" applyProtection="1">
      <alignment horizontal="center" vertical="center" wrapText="1"/>
      <protection hidden="1"/>
    </xf>
    <xf numFmtId="0" fontId="11" fillId="9" borderId="23" xfId="0" applyFont="1" applyFill="1" applyBorder="1" applyAlignment="1" applyProtection="1">
      <alignment horizontal="center" vertical="center" wrapText="1"/>
      <protection hidden="1"/>
    </xf>
    <xf numFmtId="49" fontId="1" fillId="0" borderId="2" xfId="0" applyNumberFormat="1" applyFont="1" applyBorder="1" applyAlignment="1" applyProtection="1">
      <alignment horizontal="center" vertical="center"/>
      <protection locked="0"/>
    </xf>
    <xf numFmtId="164" fontId="1" fillId="0" borderId="2" xfId="0" applyNumberFormat="1" applyFont="1" applyBorder="1" applyAlignment="1" applyProtection="1">
      <alignment horizontal="center" vertical="center"/>
      <protection locked="0"/>
    </xf>
    <xf numFmtId="164" fontId="0" fillId="0" borderId="2" xfId="0" applyNumberFormat="1" applyBorder="1" applyAlignment="1" applyProtection="1">
      <alignment horizontal="right" vertical="center"/>
      <protection locked="0"/>
    </xf>
    <xf numFmtId="49" fontId="1" fillId="0" borderId="4" xfId="0" applyNumberFormat="1" applyFont="1" applyBorder="1" applyAlignment="1" applyProtection="1">
      <alignment horizontal="center" vertical="center"/>
      <protection locked="0"/>
    </xf>
    <xf numFmtId="164" fontId="1" fillId="0" borderId="4" xfId="0" applyNumberFormat="1" applyFont="1" applyBorder="1" applyAlignment="1" applyProtection="1">
      <alignment horizontal="center" vertical="center"/>
      <protection locked="0"/>
    </xf>
    <xf numFmtId="164" fontId="0" fillId="0" borderId="5" xfId="0" applyNumberFormat="1" applyBorder="1" applyAlignment="1" applyProtection="1">
      <alignment horizontal="right" vertical="center"/>
      <protection locked="0"/>
    </xf>
    <xf numFmtId="164" fontId="0" fillId="0" borderId="7" xfId="0" applyNumberFormat="1" applyBorder="1" applyAlignment="1" applyProtection="1">
      <alignment horizontal="right" vertical="center"/>
      <protection locked="0"/>
    </xf>
    <xf numFmtId="0" fontId="1" fillId="0" borderId="4" xfId="0" applyFont="1" applyBorder="1" applyAlignment="1" applyProtection="1">
      <alignment horizontal="center" vertical="center"/>
      <protection locked="0"/>
    </xf>
    <xf numFmtId="164" fontId="0" fillId="0" borderId="4" xfId="0" applyNumberFormat="1" applyBorder="1" applyAlignment="1" applyProtection="1">
      <alignment horizontal="right" vertical="center"/>
      <protection locked="0"/>
    </xf>
    <xf numFmtId="164" fontId="1" fillId="0" borderId="5" xfId="0" applyNumberFormat="1" applyFont="1" applyBorder="1" applyAlignment="1" applyProtection="1">
      <alignment horizontal="center" vertical="center"/>
      <protection locked="0"/>
    </xf>
    <xf numFmtId="0" fontId="0" fillId="0" borderId="24" xfId="0" applyBorder="1" applyAlignment="1" applyProtection="1">
      <alignment horizontal="left" vertical="center"/>
      <protection locked="0"/>
    </xf>
    <xf numFmtId="0" fontId="0" fillId="0" borderId="25" xfId="0" applyBorder="1" applyAlignment="1" applyProtection="1">
      <alignment horizontal="left" vertical="center"/>
      <protection locked="0"/>
    </xf>
    <xf numFmtId="49" fontId="0" fillId="0" borderId="2" xfId="0" applyNumberFormat="1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164" fontId="0" fillId="0" borderId="7" xfId="0" applyNumberFormat="1" applyBorder="1" applyAlignment="1" applyProtection="1">
      <alignment horizontal="center" vertical="center"/>
      <protection locked="0"/>
    </xf>
    <xf numFmtId="0" fontId="11" fillId="10" borderId="8" xfId="0" applyFont="1" applyFill="1" applyBorder="1" applyAlignment="1" applyProtection="1">
      <alignment horizontal="left" vertical="center" indent="1"/>
      <protection hidden="1"/>
    </xf>
    <xf numFmtId="0" fontId="11" fillId="11" borderId="26" xfId="0" applyFont="1" applyFill="1" applyBorder="1" applyAlignment="1" applyProtection="1">
      <alignment horizontal="left" vertical="center" indent="1"/>
      <protection hidden="1"/>
    </xf>
    <xf numFmtId="0" fontId="1" fillId="0" borderId="2" xfId="0" applyFont="1" applyBorder="1" applyAlignment="1" applyProtection="1">
      <alignment horizontal="center" vertical="center"/>
      <protection locked="0"/>
    </xf>
    <xf numFmtId="3" fontId="0" fillId="0" borderId="5" xfId="0" applyNumberFormat="1" applyBorder="1" applyAlignment="1" applyProtection="1">
      <alignment horizontal="right" vertical="center" indent="1"/>
      <protection locked="0"/>
    </xf>
    <xf numFmtId="3" fontId="0" fillId="0" borderId="7" xfId="0" applyNumberFormat="1" applyBorder="1" applyAlignment="1" applyProtection="1">
      <alignment horizontal="right" vertical="center" indent="1"/>
      <protection locked="0"/>
    </xf>
    <xf numFmtId="0" fontId="11" fillId="0" borderId="26" xfId="0" applyFont="1" applyBorder="1" applyAlignment="1" applyProtection="1">
      <alignment horizontal="left" vertical="center" indent="1"/>
      <protection hidden="1"/>
    </xf>
    <xf numFmtId="0" fontId="11" fillId="12" borderId="8" xfId="0" applyFont="1" applyFill="1" applyBorder="1" applyAlignment="1" applyProtection="1">
      <alignment horizontal="left" vertical="center" indent="1"/>
      <protection hidden="1"/>
    </xf>
    <xf numFmtId="0" fontId="11" fillId="13" borderId="8" xfId="0" applyFont="1" applyFill="1" applyBorder="1" applyAlignment="1" applyProtection="1">
      <alignment horizontal="left" vertical="center" indent="1"/>
      <protection hidden="1"/>
    </xf>
    <xf numFmtId="0" fontId="15" fillId="14" borderId="10" xfId="0" applyFont="1" applyFill="1" applyBorder="1" applyAlignment="1" applyProtection="1">
      <alignment horizontal="center" vertical="center"/>
      <protection hidden="1"/>
    </xf>
    <xf numFmtId="164" fontId="4" fillId="4" borderId="9" xfId="0" applyNumberFormat="1" applyFont="1" applyFill="1" applyBorder="1" applyAlignment="1" applyProtection="1">
      <alignment horizontal="right" vertical="center"/>
      <protection hidden="1"/>
    </xf>
    <xf numFmtId="164" fontId="4" fillId="4" borderId="27" xfId="0" applyNumberFormat="1" applyFont="1" applyFill="1" applyBorder="1" applyAlignment="1" applyProtection="1">
      <alignment horizontal="right" vertical="center"/>
      <protection hidden="1"/>
    </xf>
    <xf numFmtId="0" fontId="4" fillId="0" borderId="0" xfId="0" applyFont="1" applyAlignment="1" applyProtection="1">
      <alignment vertical="top"/>
      <protection hidden="1"/>
    </xf>
    <xf numFmtId="49" fontId="1" fillId="0" borderId="6" xfId="0" applyNumberFormat="1" applyFont="1" applyBorder="1" applyAlignment="1" applyProtection="1">
      <alignment horizontal="left" vertical="center"/>
      <protection locked="0"/>
    </xf>
    <xf numFmtId="49" fontId="0" fillId="0" borderId="2" xfId="0" applyNumberFormat="1" applyBorder="1" applyAlignment="1" applyProtection="1">
      <alignment horizontal="left" vertical="center"/>
      <protection locked="0"/>
    </xf>
    <xf numFmtId="164" fontId="1" fillId="0" borderId="29" xfId="0" applyNumberFormat="1" applyFont="1" applyBorder="1" applyAlignment="1" applyProtection="1">
      <alignment horizontal="right" vertical="center"/>
      <protection hidden="1"/>
    </xf>
    <xf numFmtId="164" fontId="1" fillId="16" borderId="30" xfId="0" applyNumberFormat="1" applyFont="1" applyFill="1" applyBorder="1" applyAlignment="1" applyProtection="1">
      <alignment horizontal="right" vertical="center"/>
      <protection hidden="1"/>
    </xf>
    <xf numFmtId="164" fontId="1" fillId="16" borderId="29" xfId="0" applyNumberFormat="1" applyFont="1" applyFill="1" applyBorder="1" applyAlignment="1" applyProtection="1">
      <alignment horizontal="right" vertical="center"/>
      <protection hidden="1"/>
    </xf>
    <xf numFmtId="0" fontId="6" fillId="2" borderId="0" xfId="0" applyFont="1" applyFill="1" applyAlignment="1" applyProtection="1">
      <alignment horizontal="center" vertical="center"/>
      <protection hidden="1"/>
    </xf>
    <xf numFmtId="0" fontId="4" fillId="3" borderId="0" xfId="0" applyFont="1" applyFill="1" applyAlignment="1" applyProtection="1">
      <alignment horizontal="left" vertical="top" indent="1"/>
      <protection hidden="1"/>
    </xf>
    <xf numFmtId="0" fontId="1" fillId="2" borderId="0" xfId="0" applyFont="1" applyFill="1" applyAlignment="1" applyProtection="1">
      <alignment horizontal="center" vertical="center"/>
      <protection hidden="1"/>
    </xf>
    <xf numFmtId="0" fontId="7" fillId="2" borderId="0" xfId="0" applyFont="1" applyFill="1" applyAlignment="1" applyProtection="1">
      <alignment horizontal="center" vertical="center"/>
      <protection hidden="1"/>
    </xf>
    <xf numFmtId="0" fontId="2" fillId="2" borderId="0" xfId="0" applyFont="1" applyFill="1" applyAlignment="1" applyProtection="1">
      <alignment horizontal="center" vertical="center"/>
      <protection hidden="1"/>
    </xf>
    <xf numFmtId="0" fontId="11" fillId="17" borderId="8" xfId="0" applyFont="1" applyFill="1" applyBorder="1" applyAlignment="1" applyProtection="1">
      <alignment horizontal="left" vertical="center" indent="1"/>
      <protection hidden="1"/>
    </xf>
    <xf numFmtId="0" fontId="15" fillId="18" borderId="14" xfId="0" applyFont="1" applyFill="1" applyBorder="1" applyAlignment="1" applyProtection="1">
      <alignment horizontal="center" vertical="center"/>
      <protection hidden="1"/>
    </xf>
    <xf numFmtId="0" fontId="5" fillId="2" borderId="0" xfId="0" applyFont="1" applyFill="1" applyAlignment="1" applyProtection="1">
      <alignment horizontal="center" vertical="center"/>
      <protection hidden="1"/>
    </xf>
    <xf numFmtId="0" fontId="1" fillId="2" borderId="0" xfId="0" applyFont="1" applyFill="1" applyAlignment="1" applyProtection="1">
      <alignment horizontal="left" vertical="center"/>
      <protection hidden="1"/>
    </xf>
    <xf numFmtId="0" fontId="16" fillId="3" borderId="0" xfId="0" applyFont="1" applyFill="1" applyAlignment="1" applyProtection="1">
      <alignment horizontal="left" vertical="center"/>
      <protection hidden="1"/>
    </xf>
    <xf numFmtId="0" fontId="15" fillId="15" borderId="10" xfId="0" applyFont="1" applyFill="1" applyBorder="1" applyAlignment="1" applyProtection="1">
      <alignment horizontal="center" vertical="center"/>
      <protection hidden="1"/>
    </xf>
    <xf numFmtId="0" fontId="15" fillId="18" borderId="33" xfId="0" applyFont="1" applyFill="1" applyBorder="1" applyAlignment="1" applyProtection="1">
      <alignment horizontal="center" vertical="center"/>
      <protection hidden="1"/>
    </xf>
    <xf numFmtId="164" fontId="1" fillId="0" borderId="34" xfId="0" applyNumberFormat="1" applyFont="1" applyBorder="1" applyAlignment="1" applyProtection="1">
      <alignment horizontal="right" vertical="center"/>
      <protection hidden="1"/>
    </xf>
    <xf numFmtId="164" fontId="1" fillId="0" borderId="35" xfId="0" applyNumberFormat="1" applyFont="1" applyBorder="1" applyAlignment="1" applyProtection="1">
      <alignment horizontal="right" vertical="center"/>
      <protection hidden="1"/>
    </xf>
    <xf numFmtId="164" fontId="1" fillId="0" borderId="36" xfId="0" applyNumberFormat="1" applyFont="1" applyBorder="1" applyAlignment="1" applyProtection="1">
      <alignment horizontal="right" vertical="center"/>
      <protection hidden="1"/>
    </xf>
    <xf numFmtId="164" fontId="4" fillId="4" borderId="33" xfId="0" applyNumberFormat="1" applyFont="1" applyFill="1" applyBorder="1" applyAlignment="1" applyProtection="1">
      <alignment horizontal="right" vertical="center"/>
      <protection hidden="1"/>
    </xf>
    <xf numFmtId="164" fontId="4" fillId="4" borderId="37" xfId="0" applyNumberFormat="1" applyFont="1" applyFill="1" applyBorder="1" applyAlignment="1" applyProtection="1">
      <alignment horizontal="right" vertical="center"/>
      <protection hidden="1"/>
    </xf>
    <xf numFmtId="164" fontId="1" fillId="16" borderId="28" xfId="0" applyNumberFormat="1" applyFont="1" applyFill="1" applyBorder="1" applyAlignment="1" applyProtection="1">
      <alignment horizontal="right" vertical="center"/>
      <protection hidden="1"/>
    </xf>
    <xf numFmtId="0" fontId="1" fillId="0" borderId="38" xfId="0" applyFont="1" applyBorder="1" applyAlignment="1" applyProtection="1">
      <alignment vertical="center"/>
      <protection hidden="1"/>
    </xf>
    <xf numFmtId="164" fontId="1" fillId="0" borderId="7" xfId="0" applyNumberFormat="1" applyFont="1" applyBorder="1" applyAlignment="1" applyProtection="1">
      <alignment horizontal="center" vertical="center"/>
      <protection locked="0"/>
    </xf>
    <xf numFmtId="0" fontId="11" fillId="19" borderId="8" xfId="0" applyFont="1" applyFill="1" applyBorder="1" applyAlignment="1" applyProtection="1">
      <alignment horizontal="left" vertical="center" indent="1"/>
      <protection hidden="1"/>
    </xf>
    <xf numFmtId="164" fontId="1" fillId="0" borderId="39" xfId="0" applyNumberFormat="1" applyFont="1" applyBorder="1" applyAlignment="1" applyProtection="1">
      <alignment horizontal="right" vertical="center"/>
      <protection hidden="1"/>
    </xf>
    <xf numFmtId="164" fontId="1" fillId="0" borderId="40" xfId="0" applyNumberFormat="1" applyFont="1" applyBorder="1" applyAlignment="1" applyProtection="1">
      <alignment horizontal="right" vertical="center"/>
      <protection hidden="1"/>
    </xf>
    <xf numFmtId="164" fontId="4" fillId="4" borderId="41" xfId="0" applyNumberFormat="1" applyFont="1" applyFill="1" applyBorder="1" applyAlignment="1" applyProtection="1">
      <alignment horizontal="right" vertical="center"/>
      <protection hidden="1"/>
    </xf>
    <xf numFmtId="164" fontId="4" fillId="4" borderId="42" xfId="0" applyNumberFormat="1" applyFont="1" applyFill="1" applyBorder="1" applyAlignment="1" applyProtection="1">
      <alignment horizontal="right" vertical="center"/>
      <protection hidden="1"/>
    </xf>
    <xf numFmtId="164" fontId="4" fillId="4" borderId="44" xfId="0" applyNumberFormat="1" applyFont="1" applyFill="1" applyBorder="1" applyAlignment="1" applyProtection="1">
      <alignment horizontal="right" vertical="center"/>
      <protection hidden="1"/>
    </xf>
    <xf numFmtId="0" fontId="15" fillId="16" borderId="41" xfId="0" applyFont="1" applyFill="1" applyBorder="1" applyAlignment="1" applyProtection="1">
      <alignment horizontal="center" vertical="center"/>
      <protection hidden="1"/>
    </xf>
    <xf numFmtId="0" fontId="15" fillId="16" borderId="45" xfId="0" applyFont="1" applyFill="1" applyBorder="1" applyAlignment="1" applyProtection="1">
      <alignment horizontal="center" vertical="center"/>
      <protection hidden="1"/>
    </xf>
    <xf numFmtId="0" fontId="1" fillId="0" borderId="17" xfId="0" applyFont="1" applyBorder="1" applyAlignment="1" applyProtection="1">
      <alignment vertical="center"/>
      <protection hidden="1"/>
    </xf>
    <xf numFmtId="164" fontId="1" fillId="0" borderId="46" xfId="0" applyNumberFormat="1" applyFont="1" applyBorder="1" applyAlignment="1" applyProtection="1">
      <alignment horizontal="right" vertical="center"/>
      <protection hidden="1"/>
    </xf>
    <xf numFmtId="164" fontId="1" fillId="0" borderId="30" xfId="0" applyNumberFormat="1" applyFont="1" applyBorder="1" applyAlignment="1" applyProtection="1">
      <alignment horizontal="right" vertical="center"/>
      <protection hidden="1"/>
    </xf>
    <xf numFmtId="164" fontId="1" fillId="16" borderId="2" xfId="0" applyNumberFormat="1" applyFont="1" applyFill="1" applyBorder="1" applyAlignment="1" applyProtection="1">
      <alignment horizontal="right" vertical="center"/>
      <protection hidden="1"/>
    </xf>
    <xf numFmtId="164" fontId="1" fillId="16" borderId="6" xfId="0" applyNumberFormat="1" applyFont="1" applyFill="1" applyBorder="1" applyAlignment="1" applyProtection="1">
      <alignment horizontal="right" vertical="center"/>
      <protection hidden="1"/>
    </xf>
    <xf numFmtId="164" fontId="1" fillId="16" borderId="7" xfId="0" applyNumberFormat="1" applyFont="1" applyFill="1" applyBorder="1" applyAlignment="1" applyProtection="1">
      <alignment horizontal="right" vertical="center"/>
      <protection hidden="1"/>
    </xf>
    <xf numFmtId="164" fontId="1" fillId="0" borderId="43" xfId="0" applyNumberFormat="1" applyFont="1" applyBorder="1" applyAlignment="1" applyProtection="1">
      <alignment horizontal="right" vertical="center"/>
      <protection hidden="1"/>
    </xf>
    <xf numFmtId="164" fontId="1" fillId="0" borderId="31" xfId="0" applyNumberFormat="1" applyFont="1" applyBorder="1" applyAlignment="1" applyProtection="1">
      <alignment horizontal="right" vertical="center"/>
      <protection hidden="1"/>
    </xf>
    <xf numFmtId="164" fontId="1" fillId="0" borderId="28" xfId="0" applyNumberFormat="1" applyFont="1" applyBorder="1" applyAlignment="1" applyProtection="1">
      <alignment horizontal="right" vertical="center"/>
      <protection hidden="1"/>
    </xf>
    <xf numFmtId="0" fontId="4" fillId="4" borderId="50" xfId="0" applyFont="1" applyFill="1" applyBorder="1" applyAlignment="1" applyProtection="1">
      <alignment vertical="center"/>
      <protection hidden="1"/>
    </xf>
    <xf numFmtId="0" fontId="4" fillId="4" borderId="33" xfId="0" applyFont="1" applyFill="1" applyBorder="1" applyAlignment="1" applyProtection="1">
      <alignment vertical="center"/>
      <protection hidden="1"/>
    </xf>
    <xf numFmtId="0" fontId="1" fillId="2" borderId="51" xfId="0" applyFont="1" applyFill="1" applyBorder="1" applyAlignment="1" applyProtection="1">
      <alignment horizontal="left" vertical="center"/>
      <protection hidden="1"/>
    </xf>
    <xf numFmtId="0" fontId="1" fillId="3" borderId="0" xfId="0" applyFont="1" applyFill="1" applyAlignment="1" applyProtection="1">
      <alignment horizontal="center" vertical="center"/>
      <protection hidden="1"/>
    </xf>
    <xf numFmtId="0" fontId="1" fillId="2" borderId="0" xfId="0" applyFont="1" applyFill="1" applyAlignment="1" applyProtection="1">
      <alignment horizontal="center" vertical="center"/>
      <protection hidden="1"/>
    </xf>
    <xf numFmtId="0" fontId="1" fillId="2" borderId="55" xfId="0" applyFont="1" applyFill="1" applyBorder="1" applyAlignment="1" applyProtection="1">
      <alignment horizontal="center" vertical="center"/>
      <protection hidden="1"/>
    </xf>
    <xf numFmtId="0" fontId="4" fillId="2" borderId="0" xfId="0" applyFont="1" applyFill="1" applyAlignment="1" applyProtection="1">
      <alignment horizontal="left" vertical="center" indent="1"/>
      <protection hidden="1"/>
    </xf>
    <xf numFmtId="0" fontId="4" fillId="2" borderId="55" xfId="0" applyFont="1" applyFill="1" applyBorder="1" applyAlignment="1" applyProtection="1">
      <alignment horizontal="left" vertical="center" indent="1"/>
      <protection hidden="1"/>
    </xf>
    <xf numFmtId="0" fontId="4" fillId="4" borderId="50" xfId="0" applyFont="1" applyFill="1" applyBorder="1" applyAlignment="1" applyProtection="1">
      <alignment horizontal="center" vertical="center" wrapText="1"/>
      <protection hidden="1"/>
    </xf>
    <xf numFmtId="0" fontId="4" fillId="4" borderId="45" xfId="0" applyFont="1" applyFill="1" applyBorder="1" applyAlignment="1" applyProtection="1">
      <alignment horizontal="center" vertical="center" wrapText="1"/>
      <protection hidden="1"/>
    </xf>
    <xf numFmtId="0" fontId="4" fillId="4" borderId="33" xfId="0" applyFont="1" applyFill="1" applyBorder="1" applyAlignment="1" applyProtection="1">
      <alignment horizontal="center" vertical="center" wrapText="1"/>
      <protection hidden="1"/>
    </xf>
    <xf numFmtId="0" fontId="4" fillId="2" borderId="0" xfId="0" applyFont="1" applyFill="1" applyAlignment="1" applyProtection="1">
      <alignment horizontal="right" vertical="center"/>
      <protection hidden="1"/>
    </xf>
    <xf numFmtId="0" fontId="4" fillId="2" borderId="55" xfId="0" applyFont="1" applyFill="1" applyBorder="1" applyAlignment="1" applyProtection="1">
      <alignment horizontal="right" vertical="center"/>
      <protection hidden="1"/>
    </xf>
    <xf numFmtId="0" fontId="4" fillId="2" borderId="47" xfId="0" applyFont="1" applyFill="1" applyBorder="1" applyAlignment="1" applyProtection="1">
      <alignment horizontal="center" vertical="center"/>
      <protection hidden="1"/>
    </xf>
    <xf numFmtId="0" fontId="4" fillId="2" borderId="55" xfId="0" applyFont="1" applyFill="1" applyBorder="1" applyAlignment="1" applyProtection="1">
      <alignment horizontal="center" vertical="center"/>
      <protection hidden="1"/>
    </xf>
    <xf numFmtId="0" fontId="1" fillId="2" borderId="47" xfId="0" applyFont="1" applyFill="1" applyBorder="1" applyAlignment="1" applyProtection="1">
      <alignment horizontal="center" vertical="center"/>
      <protection hidden="1"/>
    </xf>
    <xf numFmtId="0" fontId="4" fillId="4" borderId="24" xfId="0" applyFont="1" applyFill="1" applyBorder="1" applyAlignment="1" applyProtection="1">
      <alignment horizontal="left" vertical="center" indent="1"/>
      <protection hidden="1"/>
    </xf>
    <xf numFmtId="0" fontId="4" fillId="4" borderId="35" xfId="0" applyFont="1" applyFill="1" applyBorder="1" applyAlignment="1" applyProtection="1">
      <alignment horizontal="left" vertical="center" indent="1"/>
      <protection hidden="1"/>
    </xf>
    <xf numFmtId="0" fontId="4" fillId="4" borderId="62" xfId="0" applyFont="1" applyFill="1" applyBorder="1" applyAlignment="1" applyProtection="1">
      <alignment horizontal="left" vertical="center" indent="1"/>
      <protection hidden="1"/>
    </xf>
    <xf numFmtId="0" fontId="4" fillId="4" borderId="28" xfId="0" applyFont="1" applyFill="1" applyBorder="1" applyAlignment="1" applyProtection="1">
      <alignment horizontal="left" vertical="center" indent="1"/>
      <protection hidden="1"/>
    </xf>
    <xf numFmtId="0" fontId="4" fillId="4" borderId="50" xfId="0" applyFont="1" applyFill="1" applyBorder="1" applyAlignment="1" applyProtection="1">
      <alignment horizontal="left" vertical="center" wrapText="1" indent="2"/>
      <protection hidden="1"/>
    </xf>
    <xf numFmtId="0" fontId="4" fillId="4" borderId="45" xfId="0" applyFont="1" applyFill="1" applyBorder="1" applyAlignment="1" applyProtection="1">
      <alignment horizontal="left" vertical="center" wrapText="1" indent="2"/>
      <protection hidden="1"/>
    </xf>
    <xf numFmtId="0" fontId="4" fillId="4" borderId="19" xfId="0" applyFont="1" applyFill="1" applyBorder="1" applyAlignment="1" applyProtection="1">
      <alignment horizontal="left" vertical="center" wrapText="1" indent="2"/>
      <protection hidden="1"/>
    </xf>
    <xf numFmtId="0" fontId="8" fillId="0" borderId="1" xfId="1" applyNumberFormat="1" applyFont="1" applyFill="1" applyBorder="1" applyAlignment="1" applyProtection="1">
      <alignment horizontal="left" vertical="center" indent="1"/>
      <protection locked="0"/>
    </xf>
    <xf numFmtId="0" fontId="4" fillId="3" borderId="0" xfId="0" applyFont="1" applyFill="1" applyAlignment="1" applyProtection="1">
      <alignment horizontal="left" vertical="top" indent="1"/>
      <protection hidden="1"/>
    </xf>
    <xf numFmtId="0" fontId="6" fillId="2" borderId="56" xfId="0" applyFont="1" applyFill="1" applyBorder="1" applyAlignment="1" applyProtection="1">
      <alignment horizontal="center" vertical="center"/>
      <protection hidden="1"/>
    </xf>
    <xf numFmtId="0" fontId="6" fillId="2" borderId="0" xfId="0" applyFont="1" applyFill="1" applyAlignment="1" applyProtection="1">
      <alignment horizontal="center" vertical="center"/>
      <protection hidden="1"/>
    </xf>
    <xf numFmtId="0" fontId="4" fillId="2" borderId="0" xfId="0" applyFont="1" applyFill="1" applyAlignment="1" applyProtection="1">
      <alignment horizontal="left" vertical="center" wrapText="1" indent="1"/>
      <protection hidden="1"/>
    </xf>
    <xf numFmtId="0" fontId="4" fillId="2" borderId="32" xfId="0" applyFont="1" applyFill="1" applyBorder="1" applyAlignment="1" applyProtection="1">
      <alignment horizontal="left" vertical="center" wrapText="1" indent="1"/>
      <protection hidden="1"/>
    </xf>
    <xf numFmtId="0" fontId="1" fillId="0" borderId="50" xfId="0" applyFont="1" applyBorder="1" applyAlignment="1" applyProtection="1">
      <alignment horizontal="left" vertical="center" indent="1"/>
      <protection locked="0"/>
    </xf>
    <xf numFmtId="0" fontId="1" fillId="0" borderId="45" xfId="0" applyFont="1" applyBorder="1" applyAlignment="1" applyProtection="1">
      <alignment horizontal="left" vertical="center" indent="1"/>
      <protection locked="0"/>
    </xf>
    <xf numFmtId="0" fontId="1" fillId="0" borderId="33" xfId="0" applyFont="1" applyBorder="1" applyAlignment="1" applyProtection="1">
      <alignment horizontal="left" vertical="center" indent="1"/>
      <protection locked="0"/>
    </xf>
    <xf numFmtId="0" fontId="1" fillId="0" borderId="1" xfId="0" applyFont="1" applyBorder="1" applyAlignment="1" applyProtection="1">
      <alignment horizontal="left" vertical="center" indent="1"/>
      <protection locked="0"/>
    </xf>
    <xf numFmtId="49" fontId="1" fillId="0" borderId="1" xfId="0" applyNumberFormat="1" applyFont="1" applyBorder="1" applyAlignment="1" applyProtection="1">
      <alignment horizontal="left" vertical="center" indent="1"/>
      <protection locked="0"/>
    </xf>
    <xf numFmtId="0" fontId="7" fillId="2" borderId="56" xfId="0" applyFont="1" applyFill="1" applyBorder="1" applyAlignment="1" applyProtection="1">
      <alignment horizontal="center" vertical="center"/>
      <protection hidden="1"/>
    </xf>
    <xf numFmtId="0" fontId="7" fillId="2" borderId="51" xfId="0" applyFont="1" applyFill="1" applyBorder="1" applyAlignment="1" applyProtection="1">
      <alignment horizontal="center" vertical="center"/>
      <protection hidden="1"/>
    </xf>
    <xf numFmtId="0" fontId="2" fillId="2" borderId="0" xfId="0" applyFont="1" applyFill="1" applyAlignment="1" applyProtection="1">
      <alignment horizontal="center" vertical="center"/>
      <protection hidden="1"/>
    </xf>
    <xf numFmtId="0" fontId="3" fillId="2" borderId="0" xfId="0" applyFont="1" applyFill="1" applyAlignment="1" applyProtection="1">
      <alignment horizontal="center" vertical="center"/>
      <protection hidden="1"/>
    </xf>
    <xf numFmtId="0" fontId="4" fillId="3" borderId="54" xfId="0" applyFont="1" applyFill="1" applyBorder="1" applyAlignment="1" applyProtection="1">
      <alignment horizontal="center" vertical="center"/>
      <protection hidden="1"/>
    </xf>
    <xf numFmtId="0" fontId="4" fillId="3" borderId="0" xfId="0" applyFont="1" applyFill="1" applyAlignment="1" applyProtection="1">
      <alignment horizontal="center" vertical="center"/>
      <protection hidden="1"/>
    </xf>
    <xf numFmtId="0" fontId="1" fillId="3" borderId="54" xfId="0" applyFont="1" applyFill="1" applyBorder="1" applyAlignment="1" applyProtection="1">
      <alignment horizontal="center" vertical="center"/>
      <protection hidden="1"/>
    </xf>
    <xf numFmtId="0" fontId="4" fillId="2" borderId="32" xfId="0" applyFont="1" applyFill="1" applyBorder="1" applyAlignment="1" applyProtection="1">
      <alignment horizontal="left" vertical="center" indent="1"/>
      <protection hidden="1"/>
    </xf>
    <xf numFmtId="0" fontId="4" fillId="0" borderId="50" xfId="0" applyFont="1" applyBorder="1" applyAlignment="1" applyProtection="1">
      <alignment horizontal="center" vertical="center"/>
      <protection locked="0"/>
    </xf>
    <xf numFmtId="0" fontId="4" fillId="0" borderId="45" xfId="0" applyFont="1" applyBorder="1" applyAlignment="1" applyProtection="1">
      <alignment horizontal="center" vertical="center"/>
      <protection locked="0"/>
    </xf>
    <xf numFmtId="0" fontId="4" fillId="0" borderId="33" xfId="0" applyFont="1" applyBorder="1" applyAlignment="1" applyProtection="1">
      <alignment horizontal="center" vertical="center"/>
      <protection locked="0"/>
    </xf>
    <xf numFmtId="0" fontId="5" fillId="2" borderId="56" xfId="0" applyFont="1" applyFill="1" applyBorder="1" applyAlignment="1" applyProtection="1">
      <alignment horizontal="center" vertical="center"/>
      <protection hidden="1"/>
    </xf>
    <xf numFmtId="0" fontId="5" fillId="2" borderId="51" xfId="0" applyFont="1" applyFill="1" applyBorder="1" applyAlignment="1" applyProtection="1">
      <alignment horizontal="center" vertical="center"/>
      <protection hidden="1"/>
    </xf>
    <xf numFmtId="0" fontId="7" fillId="2" borderId="0" xfId="0" applyFont="1" applyFill="1" applyAlignment="1" applyProtection="1">
      <alignment horizontal="center" vertical="center"/>
      <protection hidden="1"/>
    </xf>
    <xf numFmtId="0" fontId="16" fillId="3" borderId="51" xfId="0" applyFont="1" applyFill="1" applyBorder="1" applyAlignment="1" applyProtection="1">
      <alignment horizontal="left" vertical="center"/>
      <protection hidden="1"/>
    </xf>
    <xf numFmtId="0" fontId="4" fillId="4" borderId="9" xfId="0" applyFont="1" applyFill="1" applyBorder="1" applyAlignment="1" applyProtection="1">
      <alignment horizontal="center" vertical="center"/>
      <protection hidden="1"/>
    </xf>
    <xf numFmtId="0" fontId="4" fillId="4" borderId="41" xfId="0" applyFont="1" applyFill="1" applyBorder="1" applyAlignment="1" applyProtection="1">
      <alignment horizontal="center" vertical="center"/>
      <protection hidden="1"/>
    </xf>
    <xf numFmtId="0" fontId="4" fillId="4" borderId="53" xfId="0" applyFont="1" applyFill="1" applyBorder="1" applyAlignment="1" applyProtection="1">
      <alignment horizontal="left" vertical="center" indent="1"/>
      <protection hidden="1"/>
    </xf>
    <xf numFmtId="0" fontId="4" fillId="4" borderId="51" xfId="0" applyFont="1" applyFill="1" applyBorder="1" applyAlignment="1" applyProtection="1">
      <alignment horizontal="left" vertical="center" indent="1"/>
      <protection hidden="1"/>
    </xf>
    <xf numFmtId="0" fontId="4" fillId="4" borderId="61" xfId="0" applyFont="1" applyFill="1" applyBorder="1" applyAlignment="1" applyProtection="1">
      <alignment horizontal="left" vertical="center" indent="1"/>
      <protection hidden="1"/>
    </xf>
    <xf numFmtId="0" fontId="4" fillId="4" borderId="26" xfId="0" applyFont="1" applyFill="1" applyBorder="1" applyAlignment="1" applyProtection="1">
      <alignment horizontal="center" vertical="center" textRotation="90"/>
      <protection hidden="1"/>
    </xf>
    <xf numFmtId="0" fontId="4" fillId="4" borderId="48" xfId="0" applyFont="1" applyFill="1" applyBorder="1" applyAlignment="1" applyProtection="1">
      <alignment horizontal="center" vertical="center" textRotation="90"/>
      <protection hidden="1"/>
    </xf>
    <xf numFmtId="0" fontId="4" fillId="4" borderId="49" xfId="0" applyFont="1" applyFill="1" applyBorder="1" applyAlignment="1" applyProtection="1">
      <alignment horizontal="center" vertical="center" textRotation="90"/>
      <protection hidden="1"/>
    </xf>
    <xf numFmtId="0" fontId="4" fillId="4" borderId="50" xfId="0" applyFont="1" applyFill="1" applyBorder="1" applyAlignment="1" applyProtection="1">
      <alignment horizontal="left" vertical="center" wrapText="1" indent="5"/>
      <protection hidden="1"/>
    </xf>
    <xf numFmtId="0" fontId="4" fillId="4" borderId="45" xfId="0" applyFont="1" applyFill="1" applyBorder="1" applyAlignment="1" applyProtection="1">
      <alignment horizontal="left" vertical="center" wrapText="1" indent="5"/>
      <protection hidden="1"/>
    </xf>
    <xf numFmtId="0" fontId="4" fillId="4" borderId="19" xfId="0" applyFont="1" applyFill="1" applyBorder="1" applyAlignment="1" applyProtection="1">
      <alignment horizontal="left" vertical="center" wrapText="1" indent="5"/>
      <protection hidden="1"/>
    </xf>
    <xf numFmtId="0" fontId="4" fillId="4" borderId="63" xfId="0" applyFont="1" applyFill="1" applyBorder="1" applyAlignment="1" applyProtection="1">
      <alignment horizontal="left" vertical="center" indent="1"/>
      <protection hidden="1"/>
    </xf>
    <xf numFmtId="0" fontId="4" fillId="4" borderId="26" xfId="0" applyFont="1" applyFill="1" applyBorder="1" applyAlignment="1" applyProtection="1">
      <alignment horizontal="center" vertical="center" wrapText="1"/>
      <protection hidden="1"/>
    </xf>
    <xf numFmtId="0" fontId="4" fillId="4" borderId="48" xfId="0" applyFont="1" applyFill="1" applyBorder="1" applyAlignment="1" applyProtection="1">
      <alignment horizontal="center" vertical="center" wrapText="1"/>
      <protection hidden="1"/>
    </xf>
    <xf numFmtId="0" fontId="4" fillId="4" borderId="49" xfId="0" applyFont="1" applyFill="1" applyBorder="1" applyAlignment="1" applyProtection="1">
      <alignment horizontal="center" vertical="center" wrapText="1"/>
      <protection hidden="1"/>
    </xf>
    <xf numFmtId="0" fontId="1" fillId="2" borderId="45" xfId="0" applyFont="1" applyFill="1" applyBorder="1" applyAlignment="1" applyProtection="1">
      <alignment horizontal="left" vertical="center"/>
      <protection hidden="1"/>
    </xf>
    <xf numFmtId="0" fontId="4" fillId="4" borderId="46" xfId="0" applyFont="1" applyFill="1" applyBorder="1" applyAlignment="1" applyProtection="1">
      <alignment horizontal="left" vertical="center" indent="1"/>
      <protection hidden="1"/>
    </xf>
    <xf numFmtId="0" fontId="4" fillId="4" borderId="52" xfId="0" applyFont="1" applyFill="1" applyBorder="1" applyAlignment="1" applyProtection="1">
      <alignment horizontal="left" vertical="center" indent="1"/>
      <protection hidden="1"/>
    </xf>
    <xf numFmtId="0" fontId="4" fillId="4" borderId="34" xfId="0" applyFont="1" applyFill="1" applyBorder="1" applyAlignment="1" applyProtection="1">
      <alignment horizontal="left" vertical="center" indent="1"/>
      <protection hidden="1"/>
    </xf>
    <xf numFmtId="0" fontId="4" fillId="4" borderId="64" xfId="0" applyFont="1" applyFill="1" applyBorder="1" applyAlignment="1" applyProtection="1">
      <alignment horizontal="left" vertical="center" indent="1"/>
      <protection hidden="1"/>
    </xf>
    <xf numFmtId="0" fontId="4" fillId="4" borderId="65" xfId="0" applyFont="1" applyFill="1" applyBorder="1" applyAlignment="1" applyProtection="1">
      <alignment horizontal="left" vertical="center" indent="1"/>
      <protection hidden="1"/>
    </xf>
    <xf numFmtId="0" fontId="4" fillId="4" borderId="50" xfId="0" applyFont="1" applyFill="1" applyBorder="1" applyAlignment="1" applyProtection="1">
      <alignment horizontal="center" vertical="center"/>
      <protection hidden="1"/>
    </xf>
    <xf numFmtId="0" fontId="4" fillId="4" borderId="45" xfId="0" applyFont="1" applyFill="1" applyBorder="1" applyAlignment="1" applyProtection="1">
      <alignment horizontal="center" vertical="center"/>
      <protection hidden="1"/>
    </xf>
    <xf numFmtId="49" fontId="1" fillId="0" borderId="6" xfId="0" applyNumberFormat="1" applyFont="1" applyBorder="1" applyAlignment="1" applyProtection="1">
      <alignment horizontal="left" vertical="center"/>
      <protection locked="0"/>
    </xf>
    <xf numFmtId="49" fontId="0" fillId="0" borderId="2" xfId="0" applyNumberFormat="1" applyBorder="1" applyAlignment="1" applyProtection="1">
      <alignment horizontal="left" vertical="center"/>
      <protection locked="0"/>
    </xf>
    <xf numFmtId="0" fontId="11" fillId="6" borderId="50" xfId="0" applyFont="1" applyFill="1" applyBorder="1" applyAlignment="1" applyProtection="1">
      <alignment horizontal="center" vertical="center"/>
      <protection hidden="1"/>
    </xf>
    <xf numFmtId="0" fontId="11" fillId="6" borderId="45" xfId="0" applyFont="1" applyFill="1" applyBorder="1" applyAlignment="1" applyProtection="1">
      <alignment horizontal="center" vertical="center"/>
      <protection hidden="1"/>
    </xf>
    <xf numFmtId="0" fontId="11" fillId="6" borderId="33" xfId="0" applyFont="1" applyFill="1" applyBorder="1" applyAlignment="1" applyProtection="1">
      <alignment horizontal="center" vertical="center"/>
      <protection hidden="1"/>
    </xf>
    <xf numFmtId="49" fontId="11" fillId="9" borderId="53" xfId="0" applyNumberFormat="1" applyFont="1" applyFill="1" applyBorder="1" applyAlignment="1" applyProtection="1">
      <alignment horizontal="center" vertical="center"/>
      <protection hidden="1"/>
    </xf>
    <xf numFmtId="49" fontId="11" fillId="9" borderId="51" xfId="0" applyNumberFormat="1" applyFont="1" applyFill="1" applyBorder="1" applyAlignment="1" applyProtection="1">
      <alignment horizontal="center" vertical="center"/>
      <protection hidden="1"/>
    </xf>
    <xf numFmtId="0" fontId="11" fillId="6" borderId="50" xfId="0" applyFont="1" applyFill="1" applyBorder="1" applyAlignment="1" applyProtection="1">
      <alignment horizontal="left" vertical="center" indent="1"/>
      <protection hidden="1"/>
    </xf>
    <xf numFmtId="0" fontId="11" fillId="6" borderId="33" xfId="0" applyFont="1" applyFill="1" applyBorder="1" applyAlignment="1" applyProtection="1">
      <alignment horizontal="left" vertical="center" indent="1"/>
      <protection hidden="1"/>
    </xf>
    <xf numFmtId="0" fontId="11" fillId="0" borderId="0" xfId="0" applyFont="1" applyAlignment="1" applyProtection="1">
      <alignment horizontal="center" vertical="center"/>
      <protection hidden="1"/>
    </xf>
    <xf numFmtId="49" fontId="1" fillId="0" borderId="3" xfId="0" applyNumberFormat="1" applyFont="1" applyBorder="1" applyAlignment="1" applyProtection="1">
      <alignment horizontal="left" vertical="center"/>
      <protection locked="0"/>
    </xf>
    <xf numFmtId="49" fontId="0" fillId="0" borderId="4" xfId="0" applyNumberFormat="1" applyBorder="1" applyAlignment="1" applyProtection="1">
      <alignment horizontal="left" vertical="center"/>
      <protection locked="0"/>
    </xf>
    <xf numFmtId="0" fontId="0" fillId="0" borderId="24" xfId="0" applyBorder="1" applyAlignment="1" applyProtection="1">
      <alignment horizontal="left" vertical="center"/>
      <protection locked="0"/>
    </xf>
    <xf numFmtId="0" fontId="0" fillId="0" borderId="25" xfId="0" applyBorder="1" applyAlignment="1" applyProtection="1">
      <alignment horizontal="left" vertical="center"/>
      <protection locked="0"/>
    </xf>
    <xf numFmtId="0" fontId="11" fillId="5" borderId="50" xfId="0" applyFont="1" applyFill="1" applyBorder="1" applyAlignment="1" applyProtection="1">
      <alignment horizontal="center" vertical="center"/>
      <protection hidden="1"/>
    </xf>
    <xf numFmtId="0" fontId="11" fillId="5" borderId="45" xfId="0" applyFont="1" applyFill="1" applyBorder="1" applyAlignment="1" applyProtection="1">
      <alignment horizontal="center" vertical="center"/>
      <protection hidden="1"/>
    </xf>
    <xf numFmtId="0" fontId="11" fillId="5" borderId="33" xfId="0" applyFont="1" applyFill="1" applyBorder="1" applyAlignment="1" applyProtection="1">
      <alignment horizontal="center" vertical="center"/>
      <protection hidden="1"/>
    </xf>
    <xf numFmtId="0" fontId="11" fillId="9" borderId="4" xfId="0" applyFont="1" applyFill="1" applyBorder="1" applyAlignment="1" applyProtection="1">
      <alignment horizontal="center" vertical="center" wrapText="1"/>
      <protection hidden="1"/>
    </xf>
    <xf numFmtId="0" fontId="11" fillId="9" borderId="58" xfId="0" applyFont="1" applyFill="1" applyBorder="1" applyAlignment="1" applyProtection="1">
      <alignment horizontal="center" vertical="center" wrapText="1"/>
      <protection hidden="1"/>
    </xf>
    <xf numFmtId="0" fontId="11" fillId="9" borderId="21" xfId="0" applyFont="1" applyFill="1" applyBorder="1" applyAlignment="1" applyProtection="1">
      <alignment horizontal="center" vertical="center" wrapText="1"/>
      <protection hidden="1"/>
    </xf>
    <xf numFmtId="0" fontId="11" fillId="9" borderId="15" xfId="0" applyFont="1" applyFill="1" applyBorder="1" applyAlignment="1" applyProtection="1">
      <alignment horizontal="center" vertical="center" wrapText="1"/>
      <protection hidden="1"/>
    </xf>
    <xf numFmtId="0" fontId="11" fillId="9" borderId="3" xfId="0" applyFont="1" applyFill="1" applyBorder="1" applyAlignment="1" applyProtection="1">
      <alignment horizontal="center" vertical="center"/>
      <protection hidden="1"/>
    </xf>
    <xf numFmtId="0" fontId="11" fillId="9" borderId="4" xfId="0" applyFont="1" applyFill="1" applyBorder="1" applyAlignment="1" applyProtection="1">
      <alignment horizontal="center" vertical="center"/>
      <protection hidden="1"/>
    </xf>
    <xf numFmtId="0" fontId="11" fillId="9" borderId="57" xfId="0" applyFont="1" applyFill="1" applyBorder="1" applyAlignment="1" applyProtection="1">
      <alignment horizontal="center" vertical="center"/>
      <protection hidden="1"/>
    </xf>
    <xf numFmtId="0" fontId="11" fillId="9" borderId="58" xfId="0" applyFont="1" applyFill="1" applyBorder="1" applyAlignment="1" applyProtection="1">
      <alignment horizontal="center" vertical="center"/>
      <protection hidden="1"/>
    </xf>
    <xf numFmtId="0" fontId="1" fillId="0" borderId="52" xfId="0" applyFont="1" applyBorder="1" applyAlignment="1" applyProtection="1">
      <alignment horizontal="left" vertical="center"/>
      <protection locked="0"/>
    </xf>
    <xf numFmtId="0" fontId="0" fillId="0" borderId="59" xfId="0" applyBorder="1" applyAlignment="1" applyProtection="1">
      <alignment horizontal="left" vertical="center"/>
      <protection locked="0"/>
    </xf>
    <xf numFmtId="0" fontId="11" fillId="9" borderId="5" xfId="0" applyFont="1" applyFill="1" applyBorder="1" applyAlignment="1" applyProtection="1">
      <alignment horizontal="center" vertical="center" wrapText="1"/>
      <protection hidden="1"/>
    </xf>
    <xf numFmtId="0" fontId="11" fillId="9" borderId="60" xfId="0" applyFont="1" applyFill="1" applyBorder="1" applyAlignment="1" applyProtection="1">
      <alignment horizontal="center" vertical="center" wrapText="1"/>
      <protection hidden="1"/>
    </xf>
    <xf numFmtId="0" fontId="11" fillId="7" borderId="50" xfId="0" applyFont="1" applyFill="1" applyBorder="1" applyAlignment="1" applyProtection="1">
      <alignment horizontal="left" vertical="center" indent="1"/>
      <protection hidden="1"/>
    </xf>
    <xf numFmtId="0" fontId="11" fillId="7" borderId="33" xfId="0" applyFont="1" applyFill="1" applyBorder="1" applyAlignment="1" applyProtection="1">
      <alignment horizontal="left" vertical="center" indent="1"/>
      <protection hidden="1"/>
    </xf>
    <xf numFmtId="0" fontId="11" fillId="7" borderId="50" xfId="0" applyFont="1" applyFill="1" applyBorder="1" applyAlignment="1" applyProtection="1">
      <alignment horizontal="center" vertical="center"/>
      <protection hidden="1"/>
    </xf>
    <xf numFmtId="0" fontId="11" fillId="7" borderId="45" xfId="0" applyFont="1" applyFill="1" applyBorder="1" applyAlignment="1" applyProtection="1">
      <alignment horizontal="center" vertical="center"/>
      <protection hidden="1"/>
    </xf>
    <xf numFmtId="0" fontId="11" fillId="7" borderId="33" xfId="0" applyFont="1" applyFill="1" applyBorder="1" applyAlignment="1" applyProtection="1">
      <alignment horizontal="center" vertical="center"/>
      <protection hidden="1"/>
    </xf>
    <xf numFmtId="0" fontId="11" fillId="10" borderId="50" xfId="0" applyFont="1" applyFill="1" applyBorder="1" applyAlignment="1" applyProtection="1">
      <alignment horizontal="center" vertical="center"/>
      <protection hidden="1"/>
    </xf>
    <xf numFmtId="0" fontId="11" fillId="10" borderId="45" xfId="0" applyFont="1" applyFill="1" applyBorder="1" applyAlignment="1" applyProtection="1">
      <alignment horizontal="center" vertical="center"/>
      <protection hidden="1"/>
    </xf>
    <xf numFmtId="0" fontId="11" fillId="10" borderId="33" xfId="0" applyFont="1" applyFill="1" applyBorder="1" applyAlignment="1" applyProtection="1">
      <alignment horizontal="center" vertical="center"/>
      <protection hidden="1"/>
    </xf>
    <xf numFmtId="0" fontId="11" fillId="8" borderId="50" xfId="0" applyFont="1" applyFill="1" applyBorder="1" applyAlignment="1" applyProtection="1">
      <alignment horizontal="left" vertical="center" indent="1"/>
      <protection hidden="1"/>
    </xf>
    <xf numFmtId="0" fontId="11" fillId="8" borderId="33" xfId="0" applyFont="1" applyFill="1" applyBorder="1" applyAlignment="1" applyProtection="1">
      <alignment horizontal="left" vertical="center" indent="1"/>
      <protection hidden="1"/>
    </xf>
    <xf numFmtId="0" fontId="11" fillId="8" borderId="50" xfId="0" applyFont="1" applyFill="1" applyBorder="1" applyAlignment="1" applyProtection="1">
      <alignment horizontal="center" vertical="center"/>
      <protection hidden="1"/>
    </xf>
    <xf numFmtId="0" fontId="11" fillId="8" borderId="45" xfId="0" applyFont="1" applyFill="1" applyBorder="1" applyAlignment="1" applyProtection="1">
      <alignment horizontal="center" vertical="center"/>
      <protection hidden="1"/>
    </xf>
    <xf numFmtId="0" fontId="11" fillId="8" borderId="33" xfId="0" applyFont="1" applyFill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left" vertical="center"/>
      <protection locked="0"/>
    </xf>
    <xf numFmtId="0" fontId="0" fillId="0" borderId="2" xfId="0" applyBorder="1" applyAlignment="1" applyProtection="1">
      <alignment horizontal="left" vertical="center"/>
      <protection locked="0"/>
    </xf>
    <xf numFmtId="0" fontId="1" fillId="0" borderId="3" xfId="0" applyFont="1" applyBorder="1" applyAlignment="1" applyProtection="1">
      <alignment horizontal="left" vertical="center"/>
      <protection locked="0"/>
    </xf>
    <xf numFmtId="0" fontId="0" fillId="0" borderId="4" xfId="0" applyBorder="1" applyAlignment="1" applyProtection="1">
      <alignment horizontal="left" vertical="center"/>
      <protection locked="0"/>
    </xf>
    <xf numFmtId="0" fontId="11" fillId="11" borderId="53" xfId="0" applyFont="1" applyFill="1" applyBorder="1" applyAlignment="1" applyProtection="1">
      <alignment horizontal="center" vertical="center"/>
      <protection hidden="1"/>
    </xf>
    <xf numFmtId="0" fontId="11" fillId="11" borderId="51" xfId="0" applyFont="1" applyFill="1" applyBorder="1" applyAlignment="1" applyProtection="1">
      <alignment horizontal="center" vertical="center"/>
      <protection hidden="1"/>
    </xf>
    <xf numFmtId="0" fontId="11" fillId="11" borderId="46" xfId="0" applyFont="1" applyFill="1" applyBorder="1" applyAlignment="1" applyProtection="1">
      <alignment horizontal="center" vertical="center"/>
      <protection hidden="1"/>
    </xf>
    <xf numFmtId="0" fontId="11" fillId="0" borderId="50" xfId="0" applyFont="1" applyBorder="1" applyAlignment="1" applyProtection="1">
      <alignment horizontal="left" vertical="center" indent="1"/>
      <protection hidden="1"/>
    </xf>
    <xf numFmtId="0" fontId="11" fillId="0" borderId="33" xfId="0" applyFont="1" applyBorder="1" applyAlignment="1" applyProtection="1">
      <alignment horizontal="left" vertical="center" indent="1"/>
      <protection hidden="1"/>
    </xf>
    <xf numFmtId="0" fontId="11" fillId="0" borderId="50" xfId="0" applyFont="1" applyBorder="1" applyAlignment="1" applyProtection="1">
      <alignment horizontal="center" vertical="center"/>
      <protection hidden="1"/>
    </xf>
    <xf numFmtId="0" fontId="11" fillId="0" borderId="45" xfId="0" applyFont="1" applyBorder="1" applyAlignment="1" applyProtection="1">
      <alignment horizontal="center" vertical="center"/>
      <protection hidden="1"/>
    </xf>
    <xf numFmtId="0" fontId="11" fillId="0" borderId="33" xfId="0" applyFont="1" applyBorder="1" applyAlignment="1" applyProtection="1">
      <alignment horizontal="center" vertical="center"/>
      <protection hidden="1"/>
    </xf>
    <xf numFmtId="0" fontId="11" fillId="0" borderId="53" xfId="0" applyFont="1" applyBorder="1" applyAlignment="1" applyProtection="1">
      <alignment horizontal="center" vertical="center"/>
      <protection hidden="1"/>
    </xf>
    <xf numFmtId="0" fontId="11" fillId="0" borderId="51" xfId="0" applyFont="1" applyBorder="1" applyAlignment="1" applyProtection="1">
      <alignment horizontal="center" vertical="center"/>
      <protection hidden="1"/>
    </xf>
    <xf numFmtId="0" fontId="11" fillId="0" borderId="46" xfId="0" applyFont="1" applyBorder="1" applyAlignment="1" applyProtection="1">
      <alignment horizontal="center" vertical="center"/>
      <protection hidden="1"/>
    </xf>
    <xf numFmtId="0" fontId="11" fillId="14" borderId="50" xfId="0" applyFont="1" applyFill="1" applyBorder="1" applyAlignment="1" applyProtection="1">
      <alignment horizontal="left" vertical="center" indent="1"/>
      <protection hidden="1"/>
    </xf>
    <xf numFmtId="0" fontId="11" fillId="14" borderId="33" xfId="0" applyFont="1" applyFill="1" applyBorder="1" applyAlignment="1" applyProtection="1">
      <alignment horizontal="left" vertical="center" indent="1"/>
      <protection hidden="1"/>
    </xf>
    <xf numFmtId="0" fontId="11" fillId="14" borderId="50" xfId="0" applyFont="1" applyFill="1" applyBorder="1" applyAlignment="1" applyProtection="1">
      <alignment horizontal="center" vertical="center"/>
      <protection hidden="1"/>
    </xf>
    <xf numFmtId="0" fontId="11" fillId="14" borderId="45" xfId="0" applyFont="1" applyFill="1" applyBorder="1" applyAlignment="1" applyProtection="1">
      <alignment horizontal="center" vertical="center"/>
      <protection hidden="1"/>
    </xf>
    <xf numFmtId="0" fontId="11" fillId="14" borderId="33" xfId="0" applyFont="1" applyFill="1" applyBorder="1" applyAlignment="1" applyProtection="1">
      <alignment horizontal="center" vertical="center"/>
      <protection hidden="1"/>
    </xf>
    <xf numFmtId="0" fontId="11" fillId="12" borderId="50" xfId="0" applyFont="1" applyFill="1" applyBorder="1" applyAlignment="1" applyProtection="1">
      <alignment horizontal="center" vertical="center"/>
      <protection hidden="1"/>
    </xf>
    <xf numFmtId="0" fontId="11" fillId="12" borderId="45" xfId="0" applyFont="1" applyFill="1" applyBorder="1" applyAlignment="1" applyProtection="1">
      <alignment horizontal="center" vertical="center"/>
      <protection hidden="1"/>
    </xf>
    <xf numFmtId="0" fontId="11" fillId="12" borderId="33" xfId="0" applyFont="1" applyFill="1" applyBorder="1" applyAlignment="1" applyProtection="1">
      <alignment horizontal="center" vertical="center"/>
      <protection hidden="1"/>
    </xf>
    <xf numFmtId="0" fontId="11" fillId="15" borderId="50" xfId="0" applyFont="1" applyFill="1" applyBorder="1" applyAlignment="1" applyProtection="1">
      <alignment horizontal="left" vertical="center" indent="1"/>
      <protection hidden="1"/>
    </xf>
    <xf numFmtId="0" fontId="11" fillId="15" borderId="33" xfId="0" applyFont="1" applyFill="1" applyBorder="1" applyAlignment="1" applyProtection="1">
      <alignment horizontal="left" vertical="center" indent="1"/>
      <protection hidden="1"/>
    </xf>
    <xf numFmtId="0" fontId="11" fillId="15" borderId="50" xfId="0" applyFont="1" applyFill="1" applyBorder="1" applyAlignment="1" applyProtection="1">
      <alignment horizontal="center" vertical="center"/>
      <protection hidden="1"/>
    </xf>
    <xf numFmtId="0" fontId="11" fillId="15" borderId="45" xfId="0" applyFont="1" applyFill="1" applyBorder="1" applyAlignment="1" applyProtection="1">
      <alignment horizontal="center" vertical="center"/>
      <protection hidden="1"/>
    </xf>
    <xf numFmtId="0" fontId="11" fillId="15" borderId="33" xfId="0" applyFont="1" applyFill="1" applyBorder="1" applyAlignment="1" applyProtection="1">
      <alignment horizontal="center" vertical="center"/>
      <protection hidden="1"/>
    </xf>
    <xf numFmtId="0" fontId="11" fillId="13" borderId="50" xfId="0" applyFont="1" applyFill="1" applyBorder="1" applyAlignment="1" applyProtection="1">
      <alignment horizontal="center" vertical="center"/>
      <protection hidden="1"/>
    </xf>
    <xf numFmtId="0" fontId="11" fillId="13" borderId="45" xfId="0" applyFont="1" applyFill="1" applyBorder="1" applyAlignment="1" applyProtection="1">
      <alignment horizontal="center" vertical="center"/>
      <protection hidden="1"/>
    </xf>
    <xf numFmtId="0" fontId="11" fillId="13" borderId="33" xfId="0" applyFont="1" applyFill="1" applyBorder="1" applyAlignment="1" applyProtection="1">
      <alignment horizontal="center" vertical="center"/>
      <protection hidden="1"/>
    </xf>
    <xf numFmtId="0" fontId="11" fillId="16" borderId="50" xfId="0" applyFont="1" applyFill="1" applyBorder="1" applyAlignment="1" applyProtection="1">
      <alignment horizontal="left" vertical="center" indent="1"/>
      <protection hidden="1"/>
    </xf>
    <xf numFmtId="0" fontId="11" fillId="16" borderId="33" xfId="0" applyFont="1" applyFill="1" applyBorder="1" applyAlignment="1" applyProtection="1">
      <alignment horizontal="left" vertical="center" indent="1"/>
      <protection hidden="1"/>
    </xf>
    <xf numFmtId="0" fontId="11" fillId="16" borderId="50" xfId="0" applyFont="1" applyFill="1" applyBorder="1" applyAlignment="1" applyProtection="1">
      <alignment horizontal="center" vertical="center"/>
      <protection hidden="1"/>
    </xf>
    <xf numFmtId="0" fontId="11" fillId="16" borderId="45" xfId="0" applyFont="1" applyFill="1" applyBorder="1" applyAlignment="1" applyProtection="1">
      <alignment horizontal="center" vertical="center"/>
      <protection hidden="1"/>
    </xf>
    <xf numFmtId="0" fontId="11" fillId="16" borderId="33" xfId="0" applyFont="1" applyFill="1" applyBorder="1" applyAlignment="1" applyProtection="1">
      <alignment horizontal="center" vertical="center"/>
      <protection hidden="1"/>
    </xf>
    <xf numFmtId="0" fontId="11" fillId="19" borderId="50" xfId="0" applyFont="1" applyFill="1" applyBorder="1" applyAlignment="1" applyProtection="1">
      <alignment horizontal="center" vertical="center"/>
      <protection hidden="1"/>
    </xf>
    <xf numFmtId="0" fontId="11" fillId="19" borderId="45" xfId="0" applyFont="1" applyFill="1" applyBorder="1" applyAlignment="1" applyProtection="1">
      <alignment horizontal="center" vertical="center"/>
      <protection hidden="1"/>
    </xf>
    <xf numFmtId="0" fontId="11" fillId="19" borderId="33" xfId="0" applyFont="1" applyFill="1" applyBorder="1" applyAlignment="1" applyProtection="1">
      <alignment horizontal="center" vertical="center"/>
      <protection hidden="1"/>
    </xf>
    <xf numFmtId="0" fontId="11" fillId="18" borderId="50" xfId="0" applyFont="1" applyFill="1" applyBorder="1" applyAlignment="1" applyProtection="1">
      <alignment horizontal="left" vertical="center" indent="1"/>
      <protection hidden="1"/>
    </xf>
    <xf numFmtId="0" fontId="11" fillId="18" borderId="33" xfId="0" applyFont="1" applyFill="1" applyBorder="1" applyAlignment="1" applyProtection="1">
      <alignment horizontal="left" vertical="center" indent="1"/>
      <protection hidden="1"/>
    </xf>
    <xf numFmtId="0" fontId="11" fillId="18" borderId="50" xfId="0" applyFont="1" applyFill="1" applyBorder="1" applyAlignment="1" applyProtection="1">
      <alignment horizontal="center" vertical="center"/>
      <protection hidden="1"/>
    </xf>
    <xf numFmtId="0" fontId="11" fillId="18" borderId="45" xfId="0" applyFont="1" applyFill="1" applyBorder="1" applyAlignment="1" applyProtection="1">
      <alignment horizontal="center" vertical="center"/>
      <protection hidden="1"/>
    </xf>
    <xf numFmtId="0" fontId="11" fillId="18" borderId="33" xfId="0" applyFont="1" applyFill="1" applyBorder="1" applyAlignment="1" applyProtection="1">
      <alignment horizontal="center" vertical="center"/>
      <protection hidden="1"/>
    </xf>
    <xf numFmtId="0" fontId="11" fillId="17" borderId="50" xfId="0" applyFont="1" applyFill="1" applyBorder="1" applyAlignment="1" applyProtection="1">
      <alignment horizontal="center" vertical="center"/>
      <protection hidden="1"/>
    </xf>
    <xf numFmtId="0" fontId="11" fillId="17" borderId="45" xfId="0" applyFont="1" applyFill="1" applyBorder="1" applyAlignment="1" applyProtection="1">
      <alignment horizontal="center" vertical="center"/>
      <protection hidden="1"/>
    </xf>
    <xf numFmtId="0" fontId="11" fillId="17" borderId="33" xfId="0" applyFont="1" applyFill="1" applyBorder="1" applyAlignment="1" applyProtection="1">
      <alignment horizontal="center" vertical="center"/>
      <protection hidden="1"/>
    </xf>
  </cellXfs>
  <cellStyles count="2">
    <cellStyle name="Hypertextový odkaz" xfId="1" builtinId="8"/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microsoft.com/office/2006/relationships/attachedToolbars" Target="attachedToolbars.bin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2.xml"/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3.xml"/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4.xml"/><Relationship Id="rId2" Type="http://schemas.openxmlformats.org/officeDocument/2006/relationships/vmlDrawing" Target="../drawings/vmlDrawing14.v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5.xml"/><Relationship Id="rId2" Type="http://schemas.openxmlformats.org/officeDocument/2006/relationships/vmlDrawing" Target="../drawings/vmlDrawing15.v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6.xml"/><Relationship Id="rId2" Type="http://schemas.openxmlformats.org/officeDocument/2006/relationships/vmlDrawing" Target="../drawings/vmlDrawing16.vml"/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>
    <pageSetUpPr fitToPage="1"/>
  </sheetPr>
  <dimension ref="A1:V65"/>
  <sheetViews>
    <sheetView showGridLines="0" zoomScale="89" zoomScaleNormal="89" workbookViewId="0">
      <selection activeCell="D8" sqref="D8:J8"/>
    </sheetView>
  </sheetViews>
  <sheetFormatPr defaultColWidth="9.140625" defaultRowHeight="12.75" x14ac:dyDescent="0.2"/>
  <cols>
    <col min="1" max="1" width="2" style="1" customWidth="1"/>
    <col min="2" max="2" width="5.5703125" style="1" customWidth="1"/>
    <col min="3" max="3" width="15.42578125" style="1" bestFit="1" customWidth="1"/>
    <col min="4" max="4" width="11.7109375" style="1" customWidth="1"/>
    <col min="5" max="5" width="8.7109375" style="1" customWidth="1"/>
    <col min="6" max="14" width="11.7109375" style="1" customWidth="1"/>
    <col min="15" max="22" width="11.7109375" style="1" hidden="1" customWidth="1"/>
    <col min="23" max="23" width="9.28515625" style="1" customWidth="1"/>
    <col min="24" max="16384" width="9.140625" style="1"/>
  </cols>
  <sheetData>
    <row r="1" spans="1:14" ht="13.5" thickBot="1" x14ac:dyDescent="0.25">
      <c r="A1" s="143" t="s">
        <v>77</v>
      </c>
      <c r="B1" s="143"/>
      <c r="C1" s="143"/>
      <c r="D1" s="143"/>
      <c r="E1" s="143"/>
      <c r="F1" s="143"/>
      <c r="G1" s="143"/>
      <c r="H1" s="143"/>
      <c r="I1" s="143"/>
      <c r="J1" s="143"/>
      <c r="K1" s="143"/>
      <c r="L1" s="74"/>
      <c r="M1" s="74"/>
      <c r="N1" s="110"/>
    </row>
    <row r="2" spans="1:14" ht="23.25" customHeight="1" thickBot="1" x14ac:dyDescent="0.25">
      <c r="A2" s="111"/>
      <c r="B2" s="111"/>
      <c r="C2" s="111"/>
      <c r="D2" s="111"/>
      <c r="E2" s="112"/>
      <c r="F2" s="2" t="s">
        <v>29</v>
      </c>
      <c r="G2" s="3" t="s">
        <v>0</v>
      </c>
      <c r="H2" s="144"/>
      <c r="I2" s="144"/>
      <c r="J2" s="144"/>
      <c r="K2" s="144"/>
      <c r="L2" s="3"/>
      <c r="M2" s="3"/>
      <c r="N2" s="110"/>
    </row>
    <row r="3" spans="1:14" ht="18.75" customHeight="1" x14ac:dyDescent="0.2">
      <c r="A3" s="111" t="s">
        <v>12</v>
      </c>
      <c r="B3" s="111"/>
      <c r="C3" s="111"/>
      <c r="D3" s="111"/>
      <c r="E3" s="111"/>
      <c r="F3" s="111"/>
      <c r="G3" s="111"/>
      <c r="H3" s="111"/>
      <c r="I3" s="111"/>
      <c r="J3" s="111"/>
      <c r="K3" s="111"/>
      <c r="L3" s="72"/>
      <c r="M3" s="72"/>
      <c r="N3" s="110"/>
    </row>
    <row r="4" spans="1:14" ht="13.5" thickBot="1" x14ac:dyDescent="0.25">
      <c r="A4" s="111"/>
      <c r="B4" s="111"/>
      <c r="C4" s="111"/>
      <c r="D4" s="111"/>
      <c r="E4" s="111"/>
      <c r="F4" s="111"/>
      <c r="G4" s="111"/>
      <c r="H4" s="111"/>
      <c r="I4" s="111"/>
      <c r="J4" s="111"/>
      <c r="K4" s="111"/>
      <c r="L4" s="72"/>
      <c r="M4" s="72"/>
      <c r="N4" s="110"/>
    </row>
    <row r="5" spans="1:14" ht="20.100000000000001" customHeight="1" thickBot="1" x14ac:dyDescent="0.25">
      <c r="A5" s="118" t="s">
        <v>1</v>
      </c>
      <c r="B5" s="118"/>
      <c r="C5" s="118"/>
      <c r="D5" s="119"/>
      <c r="E5" s="4"/>
      <c r="F5" s="120" t="s">
        <v>2</v>
      </c>
      <c r="G5" s="121"/>
      <c r="H5" s="4"/>
      <c r="I5" s="122"/>
      <c r="J5" s="111"/>
      <c r="K5" s="111"/>
      <c r="L5" s="72"/>
      <c r="M5" s="72"/>
      <c r="N5" s="110"/>
    </row>
    <row r="6" spans="1:14" ht="15.75" thickBot="1" x14ac:dyDescent="0.25">
      <c r="A6" s="152"/>
      <c r="B6" s="152"/>
      <c r="C6" s="152"/>
      <c r="D6" s="152"/>
      <c r="E6" s="152"/>
      <c r="F6" s="152"/>
      <c r="G6" s="152"/>
      <c r="H6" s="152"/>
      <c r="I6" s="152"/>
      <c r="J6" s="152"/>
      <c r="K6" s="152"/>
      <c r="L6" s="77"/>
      <c r="M6" s="77"/>
      <c r="N6" s="110"/>
    </row>
    <row r="7" spans="1:14" ht="15.75" thickBot="1" x14ac:dyDescent="0.25">
      <c r="A7" s="153"/>
      <c r="B7" s="153"/>
      <c r="C7" s="153"/>
      <c r="D7" s="153"/>
      <c r="E7" s="153"/>
      <c r="F7" s="153"/>
      <c r="G7" s="153"/>
      <c r="H7" s="153"/>
      <c r="I7" s="153"/>
      <c r="J7" s="153"/>
      <c r="K7" s="153"/>
      <c r="L7" s="77"/>
      <c r="M7" s="77"/>
      <c r="N7" s="110"/>
    </row>
    <row r="8" spans="1:14" ht="36" customHeight="1" thickBot="1" x14ac:dyDescent="0.25">
      <c r="A8" s="134" t="s">
        <v>23</v>
      </c>
      <c r="B8" s="134"/>
      <c r="C8" s="135"/>
      <c r="D8" s="149"/>
      <c r="E8" s="150"/>
      <c r="F8" s="150"/>
      <c r="G8" s="150"/>
      <c r="H8" s="150"/>
      <c r="I8" s="150"/>
      <c r="J8" s="151"/>
      <c r="K8" s="15"/>
      <c r="L8" s="15"/>
      <c r="M8" s="15"/>
      <c r="N8" s="110"/>
    </row>
    <row r="9" spans="1:14" ht="6" customHeight="1" thickBot="1" x14ac:dyDescent="0.25">
      <c r="A9" s="133"/>
      <c r="B9" s="133"/>
      <c r="C9" s="133"/>
      <c r="D9" s="133"/>
      <c r="E9" s="133"/>
      <c r="F9" s="133"/>
      <c r="G9" s="133"/>
      <c r="H9" s="133"/>
      <c r="I9" s="133"/>
      <c r="J9" s="133"/>
      <c r="K9" s="133"/>
      <c r="L9" s="70"/>
      <c r="M9" s="70"/>
      <c r="N9" s="110"/>
    </row>
    <row r="10" spans="1:14" ht="20.100000000000001" customHeight="1" thickBot="1" x14ac:dyDescent="0.25">
      <c r="A10" s="113" t="s">
        <v>3</v>
      </c>
      <c r="B10" s="113"/>
      <c r="C10" s="148"/>
      <c r="D10" s="136"/>
      <c r="E10" s="137"/>
      <c r="F10" s="137"/>
      <c r="G10" s="137"/>
      <c r="H10" s="137"/>
      <c r="I10" s="137"/>
      <c r="J10" s="138"/>
      <c r="K10" s="15"/>
      <c r="L10" s="15"/>
      <c r="M10" s="15"/>
      <c r="N10" s="110"/>
    </row>
    <row r="11" spans="1:14" ht="6" customHeight="1" thickBot="1" x14ac:dyDescent="0.25">
      <c r="A11" s="133"/>
      <c r="B11" s="133"/>
      <c r="C11" s="133"/>
      <c r="D11" s="133"/>
      <c r="E11" s="133"/>
      <c r="F11" s="133"/>
      <c r="G11" s="133"/>
      <c r="H11" s="133"/>
      <c r="I11" s="133"/>
      <c r="J11" s="133"/>
      <c r="K11" s="133"/>
      <c r="L11" s="70"/>
      <c r="M11" s="70"/>
      <c r="N11" s="110"/>
    </row>
    <row r="12" spans="1:14" ht="20.100000000000001" customHeight="1" thickBot="1" x14ac:dyDescent="0.25">
      <c r="A12" s="113" t="s">
        <v>4</v>
      </c>
      <c r="B12" s="113"/>
      <c r="C12" s="148"/>
      <c r="D12" s="136"/>
      <c r="E12" s="137"/>
      <c r="F12" s="137"/>
      <c r="G12" s="137"/>
      <c r="H12" s="137"/>
      <c r="I12" s="137"/>
      <c r="J12" s="138"/>
      <c r="K12" s="15"/>
      <c r="L12" s="15"/>
      <c r="M12" s="15"/>
      <c r="N12" s="110"/>
    </row>
    <row r="13" spans="1:14" ht="6" customHeight="1" thickBot="1" x14ac:dyDescent="0.25">
      <c r="A13" s="154"/>
      <c r="B13" s="154"/>
      <c r="C13" s="154"/>
      <c r="D13" s="154"/>
      <c r="E13" s="154"/>
      <c r="F13" s="154"/>
      <c r="G13" s="154"/>
      <c r="H13" s="154"/>
      <c r="I13" s="154"/>
      <c r="J13" s="154"/>
      <c r="K13" s="154"/>
      <c r="L13" s="73"/>
      <c r="M13" s="73"/>
      <c r="N13" s="110"/>
    </row>
    <row r="14" spans="1:14" ht="20.100000000000001" customHeight="1" thickBot="1" x14ac:dyDescent="0.25">
      <c r="A14" s="113" t="s">
        <v>64</v>
      </c>
      <c r="B14" s="113"/>
      <c r="C14" s="148"/>
      <c r="D14" s="17"/>
      <c r="E14" s="145"/>
      <c r="F14" s="146"/>
      <c r="G14" s="146"/>
      <c r="H14" s="14" t="s">
        <v>5</v>
      </c>
      <c r="I14" s="17"/>
      <c r="J14" s="147"/>
      <c r="K14" s="110"/>
      <c r="L14" s="34"/>
      <c r="M14" s="34"/>
      <c r="N14" s="110"/>
    </row>
    <row r="15" spans="1:14" ht="15.75" thickBot="1" x14ac:dyDescent="0.25">
      <c r="A15" s="141"/>
      <c r="B15" s="141"/>
      <c r="C15" s="141"/>
      <c r="D15" s="141"/>
      <c r="E15" s="141"/>
      <c r="F15" s="141"/>
      <c r="G15" s="141"/>
      <c r="H15" s="141"/>
      <c r="I15" s="141"/>
      <c r="J15" s="141"/>
      <c r="K15" s="141"/>
      <c r="L15" s="73"/>
      <c r="M15" s="73"/>
      <c r="N15" s="110"/>
    </row>
    <row r="16" spans="1:14" ht="15.75" thickBot="1" x14ac:dyDescent="0.25">
      <c r="A16" s="142"/>
      <c r="B16" s="142"/>
      <c r="C16" s="142"/>
      <c r="D16" s="142"/>
      <c r="E16" s="142"/>
      <c r="F16" s="142"/>
      <c r="G16" s="142"/>
      <c r="H16" s="142"/>
      <c r="I16" s="142"/>
      <c r="J16" s="142"/>
      <c r="K16" s="142"/>
      <c r="L16" s="73"/>
      <c r="M16" s="73"/>
      <c r="N16" s="110"/>
    </row>
    <row r="17" spans="1:22" ht="20.100000000000001" customHeight="1" thickBot="1" x14ac:dyDescent="0.25">
      <c r="A17" s="113" t="s">
        <v>6</v>
      </c>
      <c r="B17" s="113"/>
      <c r="C17" s="114"/>
      <c r="D17" s="139"/>
      <c r="E17" s="139"/>
      <c r="F17" s="139"/>
      <c r="G17" s="139"/>
      <c r="H17" s="139"/>
      <c r="I17" s="139"/>
      <c r="J17" s="122"/>
      <c r="K17" s="111"/>
      <c r="L17" s="72"/>
      <c r="M17" s="72"/>
      <c r="N17" s="110"/>
    </row>
    <row r="18" spans="1:22" ht="6" customHeight="1" thickBot="1" x14ac:dyDescent="0.25">
      <c r="A18" s="133"/>
      <c r="B18" s="133"/>
      <c r="C18" s="133"/>
      <c r="D18" s="133"/>
      <c r="E18" s="133"/>
      <c r="F18" s="133"/>
      <c r="G18" s="133"/>
      <c r="H18" s="133"/>
      <c r="I18" s="133"/>
      <c r="J18" s="133"/>
      <c r="K18" s="133"/>
      <c r="L18" s="70"/>
      <c r="M18" s="70"/>
      <c r="N18" s="110"/>
    </row>
    <row r="19" spans="1:22" ht="20.100000000000001" customHeight="1" thickBot="1" x14ac:dyDescent="0.25">
      <c r="A19" s="113" t="s">
        <v>7</v>
      </c>
      <c r="B19" s="113"/>
      <c r="C19" s="114"/>
      <c r="D19" s="140"/>
      <c r="E19" s="140"/>
      <c r="F19" s="140"/>
      <c r="G19" s="140"/>
      <c r="H19" s="140"/>
      <c r="I19" s="140"/>
      <c r="J19" s="122"/>
      <c r="K19" s="111"/>
      <c r="L19" s="72"/>
      <c r="M19" s="72"/>
      <c r="N19" s="110"/>
    </row>
    <row r="20" spans="1:22" ht="6" customHeight="1" thickBot="1" x14ac:dyDescent="0.25">
      <c r="A20" s="133"/>
      <c r="B20" s="133"/>
      <c r="C20" s="133"/>
      <c r="D20" s="133"/>
      <c r="E20" s="133"/>
      <c r="F20" s="133"/>
      <c r="G20" s="133"/>
      <c r="H20" s="133"/>
      <c r="I20" s="133"/>
      <c r="J20" s="133"/>
      <c r="K20" s="133"/>
      <c r="L20" s="70"/>
      <c r="M20" s="70"/>
      <c r="N20" s="110"/>
    </row>
    <row r="21" spans="1:22" ht="20.100000000000001" customHeight="1" thickBot="1" x14ac:dyDescent="0.25">
      <c r="A21" s="113" t="s">
        <v>8</v>
      </c>
      <c r="B21" s="113"/>
      <c r="C21" s="114"/>
      <c r="D21" s="139"/>
      <c r="E21" s="139"/>
      <c r="F21" s="139"/>
      <c r="G21" s="139"/>
      <c r="H21" s="139"/>
      <c r="I21" s="139"/>
      <c r="J21" s="122"/>
      <c r="K21" s="111"/>
      <c r="L21" s="72"/>
      <c r="M21" s="72"/>
      <c r="N21" s="110"/>
    </row>
    <row r="22" spans="1:22" ht="6" customHeight="1" thickBot="1" x14ac:dyDescent="0.25">
      <c r="A22" s="133"/>
      <c r="B22" s="133"/>
      <c r="C22" s="133"/>
      <c r="D22" s="133"/>
      <c r="E22" s="133"/>
      <c r="F22" s="133"/>
      <c r="G22" s="133"/>
      <c r="H22" s="133"/>
      <c r="I22" s="133"/>
      <c r="J22" s="133"/>
      <c r="K22" s="133"/>
      <c r="L22" s="70"/>
      <c r="M22" s="70"/>
      <c r="N22" s="110"/>
    </row>
    <row r="23" spans="1:22" ht="20.100000000000001" customHeight="1" thickBot="1" x14ac:dyDescent="0.25">
      <c r="A23" s="113" t="s">
        <v>9</v>
      </c>
      <c r="B23" s="113"/>
      <c r="C23" s="114"/>
      <c r="D23" s="130"/>
      <c r="E23" s="130"/>
      <c r="F23" s="130"/>
      <c r="G23" s="130"/>
      <c r="H23" s="130"/>
      <c r="I23" s="130"/>
      <c r="J23" s="122"/>
      <c r="K23" s="111"/>
      <c r="L23" s="72"/>
      <c r="M23" s="72"/>
      <c r="N23" s="110"/>
    </row>
    <row r="24" spans="1:22" ht="15" thickBot="1" x14ac:dyDescent="0.25">
      <c r="A24" s="132"/>
      <c r="B24" s="132"/>
      <c r="C24" s="132"/>
      <c r="D24" s="132"/>
      <c r="E24" s="132"/>
      <c r="F24" s="132"/>
      <c r="G24" s="132"/>
      <c r="H24" s="132"/>
      <c r="I24" s="132"/>
      <c r="J24" s="132"/>
      <c r="K24" s="132"/>
      <c r="L24" s="70"/>
      <c r="M24" s="70"/>
      <c r="N24" s="110"/>
    </row>
    <row r="25" spans="1:22" ht="16.5" customHeight="1" x14ac:dyDescent="0.2">
      <c r="A25" s="109"/>
      <c r="B25" s="109"/>
      <c r="C25" s="109"/>
      <c r="D25" s="109"/>
      <c r="E25" s="109"/>
      <c r="F25" s="109"/>
      <c r="G25" s="109"/>
      <c r="H25" s="109"/>
      <c r="I25" s="109"/>
      <c r="J25" s="109"/>
      <c r="K25" s="109"/>
      <c r="L25" s="78"/>
      <c r="M25" s="78"/>
      <c r="N25" s="110"/>
    </row>
    <row r="26" spans="1:22" ht="27" customHeight="1" thickBot="1" x14ac:dyDescent="0.25">
      <c r="A26" s="131" t="s">
        <v>37</v>
      </c>
      <c r="B26" s="131"/>
      <c r="C26" s="131"/>
      <c r="D26" s="131"/>
      <c r="E26" s="131"/>
      <c r="F26" s="131"/>
      <c r="G26" s="131"/>
      <c r="H26" s="131"/>
      <c r="I26" s="131"/>
      <c r="J26" s="131"/>
      <c r="K26" s="131"/>
      <c r="L26" s="71"/>
      <c r="M26" s="71"/>
      <c r="N26" s="110"/>
      <c r="O26" s="64" t="s">
        <v>57</v>
      </c>
      <c r="P26" s="64"/>
      <c r="Q26" s="64"/>
      <c r="R26" s="64"/>
      <c r="S26" s="64"/>
      <c r="T26" s="64"/>
      <c r="U26" s="64"/>
    </row>
    <row r="27" spans="1:22" ht="24.75" customHeight="1" thickBot="1" x14ac:dyDescent="0.25">
      <c r="A27" s="110"/>
      <c r="B27" s="110"/>
      <c r="C27" s="16" t="s">
        <v>27</v>
      </c>
      <c r="D27" s="107" t="s">
        <v>28</v>
      </c>
      <c r="E27" s="108"/>
      <c r="F27" s="19" t="s">
        <v>19</v>
      </c>
      <c r="G27" s="20" t="s">
        <v>20</v>
      </c>
      <c r="H27" s="21" t="s">
        <v>32</v>
      </c>
      <c r="I27" s="22" t="s">
        <v>33</v>
      </c>
      <c r="J27" s="61" t="s">
        <v>21</v>
      </c>
      <c r="K27" s="80" t="s">
        <v>34</v>
      </c>
      <c r="L27" s="96" t="s">
        <v>67</v>
      </c>
      <c r="M27" s="76" t="s">
        <v>61</v>
      </c>
      <c r="N27" s="110"/>
      <c r="O27" s="19" t="s">
        <v>19</v>
      </c>
      <c r="P27" s="20" t="s">
        <v>20</v>
      </c>
      <c r="Q27" s="21" t="s">
        <v>32</v>
      </c>
      <c r="R27" s="22" t="s">
        <v>33</v>
      </c>
      <c r="S27" s="61" t="s">
        <v>21</v>
      </c>
      <c r="T27" s="80" t="s">
        <v>34</v>
      </c>
      <c r="U27" s="97" t="s">
        <v>67</v>
      </c>
      <c r="V27" s="81" t="s">
        <v>61</v>
      </c>
    </row>
    <row r="28" spans="1:22" ht="12.75" customHeight="1" x14ac:dyDescent="0.2">
      <c r="A28" s="110"/>
      <c r="B28" s="161" t="s">
        <v>17</v>
      </c>
      <c r="C28" s="168" t="s">
        <v>26</v>
      </c>
      <c r="D28" s="173" t="s">
        <v>55</v>
      </c>
      <c r="E28" s="174"/>
      <c r="F28" s="9">
        <f t="shared" ref="F28:G31" si="0">IF(ISERROR(O28)=TRUE,"*",O28)</f>
        <v>0</v>
      </c>
      <c r="G28" s="10">
        <f t="shared" si="0"/>
        <v>0</v>
      </c>
      <c r="H28" s="10">
        <f t="shared" ref="H28:M31" si="1">IF(ISERROR(Q28)=TRUE,"*",Q28)</f>
        <v>0</v>
      </c>
      <c r="I28" s="10">
        <f t="shared" si="1"/>
        <v>0</v>
      </c>
      <c r="J28" s="10">
        <f t="shared" si="1"/>
        <v>0</v>
      </c>
      <c r="K28" s="10">
        <f t="shared" si="1"/>
        <v>0</v>
      </c>
      <c r="L28" s="10">
        <f t="shared" si="1"/>
        <v>0</v>
      </c>
      <c r="M28" s="11">
        <f t="shared" si="1"/>
        <v>0</v>
      </c>
      <c r="N28" s="110"/>
      <c r="O28" s="9">
        <f>SUMIFS('Papír - vstup'!$G$4:$G$65536,'Papír - vstup'!$D$4:$D$65536,"B",'Papír - vstup'!$E$4:$E$65536,"O")</f>
        <v>0</v>
      </c>
      <c r="P28" s="10">
        <f>SUMIFS('Plast - vstup'!$G$4:$G$65536,'Plast - vstup'!$D$4:$D$65536,"B",'Plast - vstup'!$E$4:$E$65536,"O")</f>
        <v>0</v>
      </c>
      <c r="Q28" s="10">
        <f>SUMIFS('Sklo směs - vstup'!$G$4:$G$65536,'Sklo směs - vstup'!$D$4:$D$65536,"B",'Sklo směs - vstup'!$E$4:$E$65536,"O")</f>
        <v>0</v>
      </c>
      <c r="R28" s="10">
        <f>SUMIFS('Sklo bílé - vstup'!$G$4:$G$65536,'Sklo bílé - vstup'!$D$4:$D$65536,"B",'Sklo bílé - vstup'!$E$4:$E$65536,"O")</f>
        <v>0</v>
      </c>
      <c r="S28" s="10">
        <f>SUMIFS('NK - vstup'!$G$4:$G$65536,'NK - vstup'!$D$4:$D$65536,"B",'NK - vstup'!$E$4:$E$65536,"O")</f>
        <v>0</v>
      </c>
      <c r="T28" s="10">
        <f>SUMIFS('NK směs - vstup'!$G$4:$G$65536,'NK směs - vstup'!$D$4:$D$65536,"B",'NK směs - vstup'!$E$4:$E$65536,"O")</f>
        <v>0</v>
      </c>
      <c r="U28" s="99">
        <f>SUMIFS('Kov - vstup'!$G$4:$G$65536,'Kov - vstup'!$D$4:$D$65536,"B",'Kov - vstup'!$E$4:$E$65536,"O")</f>
        <v>0</v>
      </c>
      <c r="V28" s="82">
        <f>SUMIFS('Kov směs - vstup'!$G$4:$G$65536,'Kov směs - vstup'!$D$4:$D$65536,"B",'Kov směs - vstup'!$E$4:$E$65536,"O")</f>
        <v>0</v>
      </c>
    </row>
    <row r="29" spans="1:22" ht="12.75" customHeight="1" x14ac:dyDescent="0.2">
      <c r="A29" s="110"/>
      <c r="B29" s="162"/>
      <c r="C29" s="169"/>
      <c r="D29" s="123" t="s">
        <v>73</v>
      </c>
      <c r="E29" s="124"/>
      <c r="F29" s="12">
        <f t="shared" ref="F29" si="2">IF(ISERROR(O29)=TRUE,"*",O29)</f>
        <v>0</v>
      </c>
      <c r="G29" s="8">
        <f t="shared" ref="G29" si="3">IF(ISERROR(P29)=TRUE,"*",P29)</f>
        <v>0</v>
      </c>
      <c r="H29" s="8">
        <f t="shared" ref="H29" si="4">IF(ISERROR(Q29)=TRUE,"*",Q29)</f>
        <v>0</v>
      </c>
      <c r="I29" s="8">
        <f t="shared" ref="I29" si="5">IF(ISERROR(R29)=TRUE,"*",R29)</f>
        <v>0</v>
      </c>
      <c r="J29" s="8">
        <f t="shared" ref="J29" si="6">IF(ISERROR(S29)=TRUE,"*",S29)</f>
        <v>0</v>
      </c>
      <c r="K29" s="8">
        <f t="shared" ref="K29" si="7">IF(ISERROR(T29)=TRUE,"*",T29)</f>
        <v>0</v>
      </c>
      <c r="L29" s="8">
        <f t="shared" ref="L29" si="8">IF(ISERROR(U29)=TRUE,"*",U29)</f>
        <v>0</v>
      </c>
      <c r="M29" s="13">
        <f t="shared" ref="M29" si="9">IF(ISERROR(V29)=TRUE,"*",V29)</f>
        <v>0</v>
      </c>
      <c r="N29" s="110"/>
      <c r="O29" s="12">
        <f>SUMIFS('Papír - vstup'!$G$4:$G$65536,'Papír - vstup'!$D$4:$D$65536,"BUT",'Papír - vstup'!$E$4:$E$65536,"O")</f>
        <v>0</v>
      </c>
      <c r="P29" s="8">
        <f>SUMIFS('Plast - vstup'!$G$4:$G$65536,'Plast - vstup'!$D$4:$D$65536,"BUT",'Plast - vstup'!$E$4:$E$65536,"O")</f>
        <v>0</v>
      </c>
      <c r="Q29" s="8">
        <f>SUMIFS('Sklo směs - vstup'!$G$4:$G$65536,'Sklo směs - vstup'!$D$4:$D$65536,"BUT",'Sklo směs - vstup'!$E$4:$E$65536,"O")</f>
        <v>0</v>
      </c>
      <c r="R29" s="8">
        <f>SUMIFS('Sklo bílé - vstup'!$G$4:$G$65536,'Sklo bílé - vstup'!$D$4:$D$65536,"BUT",'Sklo bílé - vstup'!$E$4:$E$65536,"O")</f>
        <v>0</v>
      </c>
      <c r="S29" s="8">
        <f>SUMIFS('NK - vstup'!$G$4:$G$65536,'NK - vstup'!$D$4:$D$65536,"BUT",'NK - vstup'!$E$4:$E$65536,"O")</f>
        <v>0</v>
      </c>
      <c r="T29" s="8">
        <f>SUMIFS('NK směs - vstup'!$G$4:$G$65536,'NK směs - vstup'!$D$4:$D$65536,"BUT",'NK směs - vstup'!$E$4:$E$65536,"O")</f>
        <v>0</v>
      </c>
      <c r="U29" s="8">
        <f>SUMIFS('Kov - vstup'!$G$4:$G$65536,'Kov - vstup'!$D$4:$D$65536,"BUT",'Kov - vstup'!$E$4:$E$65536,"O")</f>
        <v>0</v>
      </c>
      <c r="V29" s="83">
        <f>SUMIFS('Kov směs - vstup'!$G$4:$G$65536,'Kov směs - vstup'!$D$4:$D$65536,"BUT",'Kov směs - vstup'!$E$4:$E$65536,"O")</f>
        <v>0</v>
      </c>
    </row>
    <row r="30" spans="1:22" x14ac:dyDescent="0.2">
      <c r="A30" s="110"/>
      <c r="B30" s="162"/>
      <c r="C30" s="169"/>
      <c r="D30" s="123" t="s">
        <v>56</v>
      </c>
      <c r="E30" s="124"/>
      <c r="F30" s="12">
        <f t="shared" si="0"/>
        <v>0</v>
      </c>
      <c r="G30" s="8">
        <f t="shared" si="0"/>
        <v>0</v>
      </c>
      <c r="H30" s="8">
        <f t="shared" si="1"/>
        <v>0</v>
      </c>
      <c r="I30" s="8">
        <f t="shared" si="1"/>
        <v>0</v>
      </c>
      <c r="J30" s="8">
        <f t="shared" si="1"/>
        <v>0</v>
      </c>
      <c r="K30" s="8">
        <f t="shared" si="1"/>
        <v>0</v>
      </c>
      <c r="L30" s="8">
        <f t="shared" si="1"/>
        <v>0</v>
      </c>
      <c r="M30" s="13">
        <f t="shared" si="1"/>
        <v>0</v>
      </c>
      <c r="N30" s="110"/>
      <c r="O30" s="12">
        <f>SUMIFS('Papír - vstup'!$G$4:$G$65536,'Papír - vstup'!$D$4:$D$65536,"N",'Papír - vstup'!$E$4:$E$65536,"O")</f>
        <v>0</v>
      </c>
      <c r="P30" s="8">
        <f>SUMIFS('Plast - vstup'!$G$4:$G$65536,'Plast - vstup'!$D$4:$D$65536,"N",'Plast - vstup'!$E$4:$E$65536,"O")</f>
        <v>0</v>
      </c>
      <c r="Q30" s="8">
        <f>SUMIFS('Sklo směs - vstup'!$G$4:$G$65536,'Sklo směs - vstup'!$D$4:$D$65536,"N",'Sklo směs - vstup'!$E$4:$E$65536,"O")</f>
        <v>0</v>
      </c>
      <c r="R30" s="8">
        <f>SUMIFS('Sklo bílé - vstup'!$G$4:$G$65536,'Sklo bílé - vstup'!$D$4:$D$65536,"N",'Sklo bílé - vstup'!$E$4:$E$65536,"O")</f>
        <v>0</v>
      </c>
      <c r="S30" s="8">
        <f>SUMIFS('NK - vstup'!$G$4:$G$65536,'NK - vstup'!$D$4:$D$65536,"N",'NK - vstup'!$E$4:$E$65536,"O")</f>
        <v>0</v>
      </c>
      <c r="T30" s="8">
        <f>SUMIFS('NK směs - vstup'!$G$4:$G$65536,'NK směs - vstup'!$D$4:$D$65536,"N",'NK směs - vstup'!$E$4:$E$65536,"O")</f>
        <v>0</v>
      </c>
      <c r="U30" s="8">
        <f>SUMIFS('Kov - vstup'!$G$4:$G$65536,'Kov - vstup'!$D$4:$D$65536,"N",'Kov - vstup'!$E$4:$E$65536,"O")</f>
        <v>0</v>
      </c>
      <c r="V30" s="83">
        <f>SUMIFS('Kov směs - vstup'!$G$4:$G$65536,'Kov směs - vstup'!$D$4:$D$65536,"N",'Kov směs - vstup'!$E$4:$E$65536,"O")</f>
        <v>0</v>
      </c>
    </row>
    <row r="31" spans="1:22" ht="13.5" thickBot="1" x14ac:dyDescent="0.25">
      <c r="A31" s="110"/>
      <c r="B31" s="162"/>
      <c r="C31" s="169"/>
      <c r="D31" s="175" t="s">
        <v>10</v>
      </c>
      <c r="E31" s="176"/>
      <c r="F31" s="23">
        <f t="shared" si="0"/>
        <v>0</v>
      </c>
      <c r="G31" s="24">
        <f t="shared" si="0"/>
        <v>0</v>
      </c>
      <c r="H31" s="24">
        <f t="shared" si="1"/>
        <v>0</v>
      </c>
      <c r="I31" s="24">
        <f t="shared" si="1"/>
        <v>0</v>
      </c>
      <c r="J31" s="24">
        <f t="shared" si="1"/>
        <v>0</v>
      </c>
      <c r="K31" s="24">
        <f t="shared" si="1"/>
        <v>0</v>
      </c>
      <c r="L31" s="24">
        <f t="shared" si="1"/>
        <v>0</v>
      </c>
      <c r="M31" s="25">
        <f t="shared" si="1"/>
        <v>0</v>
      </c>
      <c r="N31" s="110"/>
      <c r="O31" s="23">
        <f>SUMIFS('Papír - vstup'!$G$4:$G$65536,'Papír - vstup'!$D$4:$D$65536,"D",'Papír - vstup'!$E$4:$E$65536,"O")</f>
        <v>0</v>
      </c>
      <c r="P31" s="24">
        <f>SUMIFS('Plast - vstup'!$G$4:$G$65536,'Plast - vstup'!$D$4:$D$65536,"D",'Plast - vstup'!$E$4:$E$65536,"O")</f>
        <v>0</v>
      </c>
      <c r="Q31" s="24">
        <f>SUMIFS('Sklo směs - vstup'!$G$4:$G$65536,'Sklo směs - vstup'!$D$4:$D$65536,"D",'Sklo směs - vstup'!$E$4:$E$65536,"O")</f>
        <v>0</v>
      </c>
      <c r="R31" s="24">
        <f>SUMIFS('Sklo bílé - vstup'!$G$4:$G$65536,'Sklo bílé - vstup'!$D$4:$D$65536,"D",'Sklo bílé - vstup'!$E$4:$E$65536,"O")</f>
        <v>0</v>
      </c>
      <c r="S31" s="24">
        <f>SUMIFS('NK - vstup'!$G$4:$G$65536,'NK - vstup'!$D$4:$D$65536,"D",'NK - vstup'!$E$4:$E$65536,"O")</f>
        <v>0</v>
      </c>
      <c r="T31" s="24">
        <f>SUMIFS('NK směs - vstup'!$G$4:$G$65536,'NK směs - vstup'!$D$4:$D$65536,"D",'NK směs - vstup'!$E$4:$E$65536,"O")</f>
        <v>0</v>
      </c>
      <c r="U31" s="24">
        <f>SUMIFS('Kov - vstup'!$G$4:$G$65536,'Kov - vstup'!$D$4:$D$65536,"D",'Kov - vstup'!$E$4:$E$65536,"O")</f>
        <v>0</v>
      </c>
      <c r="V31" s="84">
        <f>SUMIFS('Kov směs - vstup'!$G$4:$G$65536,'Kov směs - vstup'!$D$4:$D$65536,"D",'Kov směs - vstup'!$E$4:$E$65536,"O")</f>
        <v>0</v>
      </c>
    </row>
    <row r="32" spans="1:22" ht="13.5" thickBot="1" x14ac:dyDescent="0.25">
      <c r="A32" s="110"/>
      <c r="B32" s="162"/>
      <c r="C32" s="170"/>
      <c r="D32" s="177" t="s">
        <v>38</v>
      </c>
      <c r="E32" s="178"/>
      <c r="F32" s="32">
        <f>IF(ISERROR(O32)=TRUE,SUMIF('Papír - vstup'!$E$4:$E$65536,"O",'Papír - vstup'!$G$4:$G$65536),O32)</f>
        <v>0</v>
      </c>
      <c r="G32" s="26">
        <f>IF(ISERROR(P32)=TRUE,SUMIF('Plast - vstup'!$E$4:$E$65536,"O",'Plast - vstup'!$G$4:$G$65536),P32)</f>
        <v>0</v>
      </c>
      <c r="H32" s="26">
        <f>IF(ISERROR(Q32)=TRUE,SUMIF('Sklo směs - vstup'!$E$4:$E$65536,"O",'Sklo směs - vstup'!$G$4:$G$65536),Q32)</f>
        <v>0</v>
      </c>
      <c r="I32" s="26">
        <f>IF(ISERROR(R32)=TRUE,SUMIF('Sklo bílé - vstup'!$E$4:$E$65536,"O",'Sklo bílé - vstup'!$G$4:$G$65536),R32)</f>
        <v>0</v>
      </c>
      <c r="J32" s="26">
        <f>IF(ISERROR(S32)=TRUE,SUMIF('NK - vstup'!$E$4:$E$65536,"O",'NK - vstup'!$G$4:$G$65536),S32)</f>
        <v>0</v>
      </c>
      <c r="K32" s="26">
        <f>IF(ISERROR(T32)=TRUE,SUMIF('NK směs - vstup'!$E$4:$E$65536,"O",'NK směs - vstup'!$G$4:$G$65536),T32)</f>
        <v>0</v>
      </c>
      <c r="L32" s="26">
        <f>IF(ISERROR(U32)=TRUE,SUMIF('NK směs - vstup'!$E$4:$E$65536,"O",'NK směs - vstup'!$G$4:$G$65536),U32)</f>
        <v>0</v>
      </c>
      <c r="M32" s="27">
        <f>IF(ISERROR(V32)=TRUE,SUMIF('NK směs - vstup'!$E$4:$E$65536,"O",'NK směs - vstup'!$G$4:$G$65536),V32)</f>
        <v>0</v>
      </c>
      <c r="N32" s="110"/>
      <c r="O32" s="62">
        <f t="shared" ref="O32:T32" si="10">SUM(O28:O31)</f>
        <v>0</v>
      </c>
      <c r="P32" s="32">
        <f t="shared" si="10"/>
        <v>0</v>
      </c>
      <c r="Q32" s="26">
        <f t="shared" si="10"/>
        <v>0</v>
      </c>
      <c r="R32" s="26">
        <f t="shared" si="10"/>
        <v>0</v>
      </c>
      <c r="S32" s="26">
        <f t="shared" si="10"/>
        <v>0</v>
      </c>
      <c r="T32" s="26">
        <f t="shared" si="10"/>
        <v>0</v>
      </c>
      <c r="U32" s="26">
        <f>SUM(U28:U31)</f>
        <v>0</v>
      </c>
      <c r="V32" s="85">
        <f>SUM(V28:V31)</f>
        <v>0</v>
      </c>
    </row>
    <row r="33" spans="1:22" ht="12.75" customHeight="1" thickBot="1" x14ac:dyDescent="0.25">
      <c r="A33" s="110"/>
      <c r="B33" s="162"/>
      <c r="C33" s="168" t="s">
        <v>74</v>
      </c>
      <c r="D33" s="173" t="s">
        <v>55</v>
      </c>
      <c r="E33" s="174"/>
      <c r="F33" s="9">
        <f t="shared" ref="F33:G36" si="11">IF(ISERROR(O33)=TRUE,"*",O33)</f>
        <v>0</v>
      </c>
      <c r="G33" s="10">
        <f t="shared" si="11"/>
        <v>0</v>
      </c>
      <c r="H33" s="10">
        <f t="shared" ref="H33:M36" si="12">IF(ISERROR(Q33)=TRUE,"*",Q33)</f>
        <v>0</v>
      </c>
      <c r="I33" s="10">
        <f t="shared" si="12"/>
        <v>0</v>
      </c>
      <c r="J33" s="10">
        <f t="shared" si="12"/>
        <v>0</v>
      </c>
      <c r="K33" s="10">
        <f t="shared" si="12"/>
        <v>0</v>
      </c>
      <c r="L33" s="10">
        <f t="shared" si="12"/>
        <v>0</v>
      </c>
      <c r="M33" s="11">
        <f t="shared" si="12"/>
        <v>0</v>
      </c>
      <c r="N33" s="110"/>
      <c r="O33" s="9">
        <f>SUMIFS('Papír - vstup'!$G$4:$G$65536,'Papír - vstup'!$D$4:$D$65536,"B",'Papír - vstup'!$E$4:$E$65536,"X")</f>
        <v>0</v>
      </c>
      <c r="P33" s="10">
        <f>SUMIFS('Plast - vstup'!$G$4:$G$65536,'Plast - vstup'!$D$4:$D$65536,"B",'Plast - vstup'!$E$4:$E$65536,"X")</f>
        <v>0</v>
      </c>
      <c r="Q33" s="10">
        <f>SUMIFS('Sklo směs - vstup'!$G$4:$G$65536,'Sklo směs - vstup'!$D$4:$D$65536,"B",'Sklo směs - vstup'!$E$4:$E$65536,"X")</f>
        <v>0</v>
      </c>
      <c r="R33" s="10">
        <f>SUMIFS('Sklo bílé - vstup'!$G$4:$G$65536,'Sklo bílé - vstup'!$D$4:$D$65536,"B",'Sklo bílé - vstup'!$E$4:$E$65536,"X")</f>
        <v>0</v>
      </c>
      <c r="S33" s="10">
        <f>SUMIFS('NK - vstup'!$G$4:$G$65536,'NK - vstup'!$D$4:$D$65536,"B",'NK - vstup'!$E$4:$E$65536,"X")</f>
        <v>0</v>
      </c>
      <c r="T33" s="10">
        <f>SUMIFS('NK směs - vstup'!$G$4:$G$65536,'NK směs - vstup'!$D$4:$D$65536,"B",'NK směs - vstup'!$E$4:$E$65536,"X")</f>
        <v>0</v>
      </c>
      <c r="U33" s="10">
        <f>SUMIFS('Kov - vstup'!$G$4:$G$65536,'Kov - vstup'!$D$4:$D$65536,"B",'Kov - vstup'!$E$4:$E$65536,"X")</f>
        <v>0</v>
      </c>
      <c r="V33" s="82">
        <f>SUMIFS('Kov směs - vstup'!$G$4:$G$65536,'Kov směs - vstup'!$D$4:$D$65536,"B",'Kov směs - vstup'!$E$4:$E$65536,"X")</f>
        <v>0</v>
      </c>
    </row>
    <row r="34" spans="1:22" ht="12.75" customHeight="1" x14ac:dyDescent="0.2">
      <c r="A34" s="110"/>
      <c r="B34" s="162"/>
      <c r="C34" s="169"/>
      <c r="D34" s="173" t="s">
        <v>73</v>
      </c>
      <c r="E34" s="174"/>
      <c r="F34" s="9">
        <f t="shared" ref="F34" si="13">IF(ISERROR(O34)=TRUE,"*",O34)</f>
        <v>0</v>
      </c>
      <c r="G34" s="10">
        <f t="shared" ref="G34" si="14">IF(ISERROR(P34)=TRUE,"*",P34)</f>
        <v>0</v>
      </c>
      <c r="H34" s="10">
        <f t="shared" ref="H34" si="15">IF(ISERROR(Q34)=TRUE,"*",Q34)</f>
        <v>0</v>
      </c>
      <c r="I34" s="10">
        <f t="shared" ref="I34" si="16">IF(ISERROR(R34)=TRUE,"*",R34)</f>
        <v>0</v>
      </c>
      <c r="J34" s="10">
        <f t="shared" ref="J34" si="17">IF(ISERROR(S34)=TRUE,"*",S34)</f>
        <v>0</v>
      </c>
      <c r="K34" s="10">
        <f t="shared" ref="K34" si="18">IF(ISERROR(T34)=TRUE,"*",T34)</f>
        <v>0</v>
      </c>
      <c r="L34" s="10">
        <f t="shared" ref="L34" si="19">IF(ISERROR(U34)=TRUE,"*",U34)</f>
        <v>0</v>
      </c>
      <c r="M34" s="11">
        <f t="shared" ref="M34" si="20">IF(ISERROR(V34)=TRUE,"*",V34)</f>
        <v>0</v>
      </c>
      <c r="N34" s="110"/>
      <c r="O34" s="9">
        <f>SUMIFS('Papír - vstup'!$G$4:$G$65536,'Papír - vstup'!$D$4:$D$65536,"BUT",'Papír - vstup'!$E$4:$E$65536,"X")</f>
        <v>0</v>
      </c>
      <c r="P34" s="10">
        <f>SUMIFS('Plast - vstup'!$G$4:$G$65536,'Plast - vstup'!$D$4:$D$65536,"BUT",'Plast - vstup'!$E$4:$E$65536,"X")</f>
        <v>0</v>
      </c>
      <c r="Q34" s="10">
        <f>SUMIFS('Sklo směs - vstup'!$G$4:$G$65536,'Sklo směs - vstup'!$D$4:$D$65536,"BUT",'Sklo směs - vstup'!$E$4:$E$65536,"X")</f>
        <v>0</v>
      </c>
      <c r="R34" s="10">
        <f>SUMIFS('Sklo bílé - vstup'!$G$4:$G$65536,'Sklo bílé - vstup'!$D$4:$D$65536,"BUT",'Sklo bílé - vstup'!$E$4:$E$65536,"X")</f>
        <v>0</v>
      </c>
      <c r="S34" s="10">
        <f>SUMIFS('NK - vstup'!$G$4:$G$65536,'NK - vstup'!$D$4:$D$65536,"BUT",'NK - vstup'!$E$4:$E$65536,"X")</f>
        <v>0</v>
      </c>
      <c r="T34" s="10">
        <f>SUMIFS('NK směs - vstup'!$G$4:$G$65536,'NK směs - vstup'!$D$4:$D$65536,"BUT",'NK směs - vstup'!$E$4:$E$65536,"X")</f>
        <v>0</v>
      </c>
      <c r="U34" s="10">
        <f>SUMIFS('Kov - vstup'!$G$4:$G$65536,'Kov - vstup'!$D$4:$D$65536,"BUT",'Kov - vstup'!$E$4:$E$65536,"X")</f>
        <v>0</v>
      </c>
      <c r="V34" s="82">
        <f>SUMIFS('Kov směs - vstup'!$G$4:$G$65536,'Kov směs - vstup'!$D$4:$D$65536,"BUT",'Kov směs - vstup'!$E$4:$E$65536,"X")</f>
        <v>0</v>
      </c>
    </row>
    <row r="35" spans="1:22" x14ac:dyDescent="0.2">
      <c r="A35" s="110"/>
      <c r="B35" s="162"/>
      <c r="C35" s="169"/>
      <c r="D35" s="123" t="s">
        <v>56</v>
      </c>
      <c r="E35" s="124"/>
      <c r="F35" s="12">
        <f t="shared" si="11"/>
        <v>0</v>
      </c>
      <c r="G35" s="8">
        <f t="shared" si="11"/>
        <v>0</v>
      </c>
      <c r="H35" s="8">
        <f t="shared" si="12"/>
        <v>0</v>
      </c>
      <c r="I35" s="8">
        <f t="shared" si="12"/>
        <v>0</v>
      </c>
      <c r="J35" s="8">
        <f t="shared" si="12"/>
        <v>0</v>
      </c>
      <c r="K35" s="8">
        <f t="shared" si="12"/>
        <v>0</v>
      </c>
      <c r="L35" s="8">
        <f t="shared" si="12"/>
        <v>0</v>
      </c>
      <c r="M35" s="13">
        <f t="shared" si="12"/>
        <v>0</v>
      </c>
      <c r="N35" s="110"/>
      <c r="O35" s="12">
        <f>SUMIFS('Papír - vstup'!$G$4:$G$65536,'Papír - vstup'!$D$4:$D$65536,"N",'Papír - vstup'!$E$4:$E$65536,"X")</f>
        <v>0</v>
      </c>
      <c r="P35" s="8">
        <f>SUMIFS('Plast - vstup'!$G$4:$G$65536,'Plast - vstup'!$D$4:$D$65536,"N",'Plast - vstup'!$E$4:$E$65536,"X")</f>
        <v>0</v>
      </c>
      <c r="Q35" s="8">
        <f>SUMIFS('Sklo směs - vstup'!$G$4:$G$65536,'Sklo směs - vstup'!$D$4:$D$65536,"N",'Sklo směs - vstup'!$E$4:$E$65536,"X")</f>
        <v>0</v>
      </c>
      <c r="R35" s="8">
        <f>SUMIFS('Sklo bílé - vstup'!$G$4:$G$65536,'Sklo bílé - vstup'!$D$4:$D$65536,"N",'Sklo bílé - vstup'!$E$4:$E$65536,"X")</f>
        <v>0</v>
      </c>
      <c r="S35" s="8">
        <f>SUMIFS('NK - vstup'!$G$4:$G$65536,'NK - vstup'!$D$4:$D$65536,"N",'NK - vstup'!$E$4:$E$65536,"X")</f>
        <v>0</v>
      </c>
      <c r="T35" s="8">
        <f>SUMIFS('NK směs - vstup'!$G$4:$G$65536,'NK směs - vstup'!$D$4:$D$65536,"N",'NK směs - vstup'!$E$4:$E$65536,"X")</f>
        <v>0</v>
      </c>
      <c r="U35" s="8">
        <f>SUMIFS('Kov - vstup'!$G$4:$G$65536,'Kov - vstup'!$D$4:$D$65536,"N",'Kov - vstup'!$E$4:$E$65536,"X")</f>
        <v>0</v>
      </c>
      <c r="V35" s="83">
        <f>SUMIFS('Kov směs - vstup'!$G$4:$G$65536,'Kov směs - vstup'!$D$4:$D$65536,"N",'Kov směs - vstup'!$E$4:$E$65536,"X")</f>
        <v>0</v>
      </c>
    </row>
    <row r="36" spans="1:22" ht="13.5" thickBot="1" x14ac:dyDescent="0.25">
      <c r="A36" s="110"/>
      <c r="B36" s="162"/>
      <c r="C36" s="169"/>
      <c r="D36" s="175" t="s">
        <v>10</v>
      </c>
      <c r="E36" s="176"/>
      <c r="F36" s="23">
        <f t="shared" si="11"/>
        <v>0</v>
      </c>
      <c r="G36" s="24">
        <f t="shared" si="11"/>
        <v>0</v>
      </c>
      <c r="H36" s="24">
        <f t="shared" si="12"/>
        <v>0</v>
      </c>
      <c r="I36" s="24">
        <f t="shared" si="12"/>
        <v>0</v>
      </c>
      <c r="J36" s="24">
        <f t="shared" si="12"/>
        <v>0</v>
      </c>
      <c r="K36" s="24">
        <f t="shared" si="12"/>
        <v>0</v>
      </c>
      <c r="L36" s="24">
        <f t="shared" si="12"/>
        <v>0</v>
      </c>
      <c r="M36" s="25">
        <f t="shared" si="12"/>
        <v>0</v>
      </c>
      <c r="N36" s="110"/>
      <c r="O36" s="23">
        <f>SUMIFS('Papír - vstup'!$G$4:$G$65536,'Papír - vstup'!$D$4:$D$65536,"D",'Papír - vstup'!$E$4:$E$65536,"X")</f>
        <v>0</v>
      </c>
      <c r="P36" s="24">
        <f>SUMIFS('Plast - vstup'!$G$4:$G$65536,'Plast - vstup'!$D$4:$D$65536,"D",'Plast - vstup'!$E$4:$E$65536,"X")</f>
        <v>0</v>
      </c>
      <c r="Q36" s="24">
        <f>SUMIFS('Sklo směs - vstup'!$G$4:$G$65536,'Sklo směs - vstup'!$D$4:$D$65536,"D",'Sklo směs - vstup'!$E$4:$E$65536,"X")</f>
        <v>0</v>
      </c>
      <c r="R36" s="24">
        <f>SUMIFS('Sklo bílé - vstup'!$G$4:$G$65536,'Sklo bílé - vstup'!$D$4:$D$65536,"D",'Sklo bílé - vstup'!$E$4:$E$65536,"X")</f>
        <v>0</v>
      </c>
      <c r="S36" s="24">
        <f>SUMIFS('NK - vstup'!$G$4:$G$65536,'NK - vstup'!$D$4:$D$65536,"D",'NK - vstup'!$E$4:$E$65536,"X")</f>
        <v>0</v>
      </c>
      <c r="T36" s="24">
        <f>SUMIFS('NK směs - vstup'!$G$4:$G$65536,'NK směs - vstup'!$D$4:$D$65536,"D",'NK směs - vstup'!$E$4:$E$65536,"X")</f>
        <v>0</v>
      </c>
      <c r="U36" s="24">
        <f>SUMIFS('Kov - vstup'!$G$4:$G$65536,'Kov - vstup'!$D$4:$D$65536,"D",'Kov - vstup'!$E$4:$E$65536,"X")</f>
        <v>0</v>
      </c>
      <c r="V36" s="84">
        <f>SUMIFS('Kov směs - vstup'!$G$4:$G$65536,'Kov směs - vstup'!$D$4:$D$65536,"D",'Kov směs - vstup'!$E$4:$E$65536,"X")</f>
        <v>0</v>
      </c>
    </row>
    <row r="37" spans="1:22" ht="13.5" thickBot="1" x14ac:dyDescent="0.25">
      <c r="A37" s="110"/>
      <c r="B37" s="162"/>
      <c r="C37" s="170"/>
      <c r="D37" s="177" t="s">
        <v>38</v>
      </c>
      <c r="E37" s="178"/>
      <c r="F37" s="32">
        <f>IF(ISERROR(O37)=TRUE,SUMIF('Papír - vstup'!$E$4:$E$65536,"X",'Papír - vstup'!$G$4:$G$65536),O37)</f>
        <v>0</v>
      </c>
      <c r="G37" s="26">
        <f>IF(ISERROR(P37)=TRUE,SUMIF('Plast - vstup'!$E$4:$E$65536,"X",'Plast - vstup'!$G$4:$G$65536),P37)</f>
        <v>0</v>
      </c>
      <c r="H37" s="26">
        <f>IF(ISERROR(Q37)=TRUE,SUMIF('Sklo směs - vstup'!$E$4:$E$65536,"X",'Sklo směs - vstup'!$G$4:$G$65536),Q37)</f>
        <v>0</v>
      </c>
      <c r="I37" s="26">
        <f>IF(ISERROR(R37)=TRUE,SUMIF('Sklo bílé - vstup'!$E$4:$E$65536,"X",'Sklo bílé - vstup'!$G$4:$G$65536),R37)</f>
        <v>0</v>
      </c>
      <c r="J37" s="26">
        <f>IF(ISERROR(S37)=TRUE,SUMIF('NK - vstup'!$E$4:$E$65536,"X",'NK - vstup'!$G$4:$G$65536),S37)</f>
        <v>0</v>
      </c>
      <c r="K37" s="26">
        <f>IF(ISERROR(T37)=TRUE,SUMIF('NK směs - vstup'!$E$4:$E$65536,"X",'NK směs - vstup'!$G$4:$G$65536),T37)</f>
        <v>0</v>
      </c>
      <c r="L37" s="26">
        <f>IF(ISERROR(U37)=TRUE,SUMIF('NK směs - vstup'!$E$4:$E$65536,"X",'NK směs - vstup'!$G$4:$G$65536),U37)</f>
        <v>0</v>
      </c>
      <c r="M37" s="27">
        <f>IF(ISERROR(V37)=TRUE,SUMIF('NK směs - vstup'!$E$4:$E$65536,"X",'NK směs - vstup'!$G$4:$G$65536),V37)</f>
        <v>0</v>
      </c>
      <c r="N37" s="110"/>
      <c r="O37" s="62">
        <f t="shared" ref="O37:T37" si="21">SUM(O33:O36)</f>
        <v>0</v>
      </c>
      <c r="P37" s="32">
        <f t="shared" si="21"/>
        <v>0</v>
      </c>
      <c r="Q37" s="26">
        <f t="shared" si="21"/>
        <v>0</v>
      </c>
      <c r="R37" s="26">
        <f t="shared" si="21"/>
        <v>0</v>
      </c>
      <c r="S37" s="26">
        <f t="shared" si="21"/>
        <v>0</v>
      </c>
      <c r="T37" s="26">
        <f t="shared" si="21"/>
        <v>0</v>
      </c>
      <c r="U37" s="26">
        <f>SUM(U33:U36)</f>
        <v>0</v>
      </c>
      <c r="V37" s="85">
        <f>SUM(V33:V36)</f>
        <v>0</v>
      </c>
    </row>
    <row r="38" spans="1:22" ht="20.100000000000001" customHeight="1" thickBot="1" x14ac:dyDescent="0.25">
      <c r="A38" s="110"/>
      <c r="B38" s="163"/>
      <c r="C38" s="115" t="s">
        <v>35</v>
      </c>
      <c r="D38" s="116"/>
      <c r="E38" s="117"/>
      <c r="F38" s="33">
        <f t="shared" ref="F38:K38" si="22">F32+F37</f>
        <v>0</v>
      </c>
      <c r="G38" s="28">
        <f t="shared" si="22"/>
        <v>0</v>
      </c>
      <c r="H38" s="28">
        <f t="shared" si="22"/>
        <v>0</v>
      </c>
      <c r="I38" s="28">
        <f t="shared" si="22"/>
        <v>0</v>
      </c>
      <c r="J38" s="28">
        <f t="shared" si="22"/>
        <v>0</v>
      </c>
      <c r="K38" s="28">
        <f t="shared" si="22"/>
        <v>0</v>
      </c>
      <c r="L38" s="28">
        <f>L32+L37</f>
        <v>0</v>
      </c>
      <c r="M38" s="29">
        <f>M32+M37</f>
        <v>0</v>
      </c>
      <c r="N38" s="110"/>
      <c r="O38" s="62">
        <f t="shared" ref="O38:T38" si="23">O32+O37</f>
        <v>0</v>
      </c>
      <c r="P38" s="33">
        <f t="shared" si="23"/>
        <v>0</v>
      </c>
      <c r="Q38" s="28">
        <f t="shared" si="23"/>
        <v>0</v>
      </c>
      <c r="R38" s="28">
        <f t="shared" si="23"/>
        <v>0</v>
      </c>
      <c r="S38" s="28">
        <f t="shared" si="23"/>
        <v>0</v>
      </c>
      <c r="T38" s="28">
        <f t="shared" si="23"/>
        <v>0</v>
      </c>
      <c r="U38" s="28">
        <f>U32+U37</f>
        <v>0</v>
      </c>
      <c r="V38" s="86">
        <f>V32+V37</f>
        <v>0</v>
      </c>
    </row>
    <row r="39" spans="1:22" ht="5.25" customHeight="1" thickBot="1" x14ac:dyDescent="0.25">
      <c r="A39" s="110"/>
      <c r="B39" s="109"/>
      <c r="C39" s="109"/>
      <c r="D39" s="109"/>
      <c r="E39" s="109"/>
      <c r="F39" s="109"/>
      <c r="G39" s="109"/>
      <c r="H39" s="109"/>
      <c r="I39" s="109"/>
      <c r="J39" s="109"/>
      <c r="K39" s="109"/>
      <c r="L39" s="78"/>
      <c r="M39" s="78"/>
      <c r="N39" s="110"/>
      <c r="T39" s="88"/>
      <c r="U39" s="98"/>
    </row>
    <row r="40" spans="1:22" ht="12.75" customHeight="1" thickBot="1" x14ac:dyDescent="0.25">
      <c r="A40" s="110"/>
      <c r="B40" s="161" t="s">
        <v>18</v>
      </c>
      <c r="C40" s="168" t="s">
        <v>26</v>
      </c>
      <c r="D40" s="158" t="s">
        <v>69</v>
      </c>
      <c r="E40" s="159"/>
      <c r="F40" s="9">
        <f t="shared" ref="F40:M41" si="24">IF(ISERROR(O40)=TRUE,"*",O40)</f>
        <v>0</v>
      </c>
      <c r="G40" s="10">
        <f t="shared" si="24"/>
        <v>0</v>
      </c>
      <c r="H40" s="10">
        <f t="shared" si="24"/>
        <v>0</v>
      </c>
      <c r="I40" s="10">
        <f t="shared" si="24"/>
        <v>0</v>
      </c>
      <c r="J40" s="10">
        <f t="shared" si="24"/>
        <v>0</v>
      </c>
      <c r="K40" s="10">
        <f t="shared" si="24"/>
        <v>0</v>
      </c>
      <c r="L40" s="10">
        <f t="shared" si="24"/>
        <v>0</v>
      </c>
      <c r="M40" s="11">
        <f t="shared" si="24"/>
        <v>0</v>
      </c>
      <c r="N40" s="110"/>
      <c r="O40" s="9">
        <f>SUMIFS('Papír - výstup'!$G$4:$G$65536,'Papír - výstup'!$F$4:$F$65536,"O",'Papír - výstup'!$H$4:$H$65536,"M")</f>
        <v>0</v>
      </c>
      <c r="P40" s="10">
        <f>SUMIFS('Plast - výstup'!$G$4:$G$65536,'Plast - výstup'!$F$4:$F$65536,"O",'Plast - výstup'!$H$4:$H$65536,"M")</f>
        <v>0</v>
      </c>
      <c r="Q40" s="10">
        <f>SUMIFS('Sklo směs - výstup'!$G$4:$G$65536,'Sklo směs - výstup'!$F$4:$F$65536,"O",'Sklo směs - výstup'!$H$4:$H$65536,"M")</f>
        <v>0</v>
      </c>
      <c r="R40" s="10">
        <f>SUMIFS('Sklo bílé - výstup'!$G$4:$G$65536,'Sklo bílé - výstup'!$F$4:$F$65536,"O",'Sklo bílé - výstup'!$H$4:$H$65536,"M")</f>
        <v>0</v>
      </c>
      <c r="S40" s="10">
        <f>SUMIFS('NK - výstup'!$G$4:$G$65536,'NK - výstup'!$F$4:$F$65536,"O",'NK - výstup'!$H$4:$H$65536,"M")</f>
        <v>0</v>
      </c>
      <c r="T40" s="10">
        <f>SUMIFS('NK směs - výstup'!$G$4:$G$65536,'NK směs - výstup'!$F$4:$F$65536,"O",'NK směs - výstup'!$H$4:$H$65536,"M")</f>
        <v>0</v>
      </c>
      <c r="U40" s="10">
        <f>SUMIFS('Kov - výstup'!$G$4:$G$65536,'Kov - výstup'!$F$4:$F$65536,"O",'Kov - výstup'!$H$4:$H$65536,"M")</f>
        <v>0</v>
      </c>
      <c r="V40" s="82">
        <f>SUMIFS('Kov směs - výstup'!$G$4:$G$65536,'Kov směs - výstup'!$F$4:$F$65536,"O",'Kov směs - výstup'!$H$4:$H$65536,"M")</f>
        <v>0</v>
      </c>
    </row>
    <row r="41" spans="1:22" ht="12.75" customHeight="1" x14ac:dyDescent="0.2">
      <c r="A41" s="110"/>
      <c r="B41" s="162"/>
      <c r="C41" s="169"/>
      <c r="D41" s="123" t="s">
        <v>68</v>
      </c>
      <c r="E41" s="124"/>
      <c r="F41" s="12">
        <f t="shared" si="24"/>
        <v>0</v>
      </c>
      <c r="G41" s="8">
        <f t="shared" ref="G41" si="25">IF(ISERROR(P41)=TRUE,"*",P41)</f>
        <v>0</v>
      </c>
      <c r="H41" s="8">
        <f t="shared" ref="H41" si="26">IF(ISERROR(Q41)=TRUE,"*",Q41)</f>
        <v>0</v>
      </c>
      <c r="I41" s="8">
        <f t="shared" ref="I41" si="27">IF(ISERROR(R41)=TRUE,"*",R41)</f>
        <v>0</v>
      </c>
      <c r="J41" s="8">
        <f t="shared" ref="J41" si="28">IF(ISERROR(S41)=TRUE,"*",S41)</f>
        <v>0</v>
      </c>
      <c r="K41" s="8">
        <f t="shared" ref="K41" si="29">IF(ISERROR(T41)=TRUE,"*",T41)</f>
        <v>0</v>
      </c>
      <c r="L41" s="8">
        <f t="shared" ref="L41" si="30">IF(ISERROR(U41)=TRUE,"*",U41)</f>
        <v>0</v>
      </c>
      <c r="M41" s="13">
        <f t="shared" ref="M41" si="31">IF(ISERROR(V41)=TRUE,"*",V41)</f>
        <v>0</v>
      </c>
      <c r="N41" s="110"/>
      <c r="O41" s="100">
        <f>SUMIFS('Papír - výstup'!$G$4:$G$65536,'Papír - výstup'!$F$4:$F$65536,"O",'Papír - výstup'!$H$4:$H$65536,"OR")</f>
        <v>0</v>
      </c>
      <c r="P41" s="10">
        <f>SUMIFS('Plast - výstup'!$G$4:$G$65536,'Plast - výstup'!$F$4:$F$65536,"O",'Plast - výstup'!$H$4:$H$65536,"OR")</f>
        <v>0</v>
      </c>
      <c r="Q41" s="10">
        <f>SUMIFS('Sklo směs - výstup'!$G$4:$G$65536,'Sklo směs - výstup'!$F$4:$F$65536,"O",'Sklo směs - výstup'!$H$4:$H$65536,"OR")</f>
        <v>0</v>
      </c>
      <c r="R41" s="10">
        <f>SUMIFS('Sklo bílé - výstup'!$G$4:$G$65536,'Sklo bílé - výstup'!$F$4:$F$65536,"O",'Sklo bílé - výstup'!$H$4:$H$65536,"OR")</f>
        <v>0</v>
      </c>
      <c r="S41" s="10">
        <f>SUMIFS('NK - výstup'!$G$4:$G$65536,'NK - výstup'!$F$4:$F$65536,"O",'NK - výstup'!$H$4:$H$65536,"OR")</f>
        <v>0</v>
      </c>
      <c r="T41" s="10">
        <f>SUMIFS('NK směs - výstup'!$G$4:$G$65536,'NK směs - výstup'!$F$4:$F$65536,"O",'NK směs - výstup'!$H$4:$H$65536,"OR")</f>
        <v>0</v>
      </c>
      <c r="U41" s="10">
        <f>SUMIFS('Kov - výstup'!$G$4:$G$65536,'Kov - výstup'!$F$4:$F$65536,"O",'Kov - výstup'!$H$4:$H$65536,"OR")</f>
        <v>0</v>
      </c>
      <c r="V41" s="82">
        <f>SUMIFS('Kov směs - výstup'!$G$4:$G$65536,'Kov směs - výstup'!$F$4:$F$65536,"O",'Kov směs - výstup'!$H$4:$H$65536,"OR")</f>
        <v>0</v>
      </c>
    </row>
    <row r="42" spans="1:22" ht="12.75" customHeight="1" x14ac:dyDescent="0.2">
      <c r="A42" s="110"/>
      <c r="B42" s="162"/>
      <c r="C42" s="169"/>
      <c r="D42" s="125" t="s">
        <v>72</v>
      </c>
      <c r="E42" s="167"/>
      <c r="F42" s="12">
        <f t="shared" ref="F42" si="32">IF(ISERROR(O42)=TRUE,"*",O42)</f>
        <v>0</v>
      </c>
      <c r="G42" s="8">
        <f t="shared" ref="G42" si="33">IF(ISERROR(P42)=TRUE,"*",P42)</f>
        <v>0</v>
      </c>
      <c r="H42" s="8">
        <f t="shared" ref="H42" si="34">IF(ISERROR(Q42)=TRUE,"*",Q42)</f>
        <v>0</v>
      </c>
      <c r="I42" s="8">
        <f t="shared" ref="I42" si="35">IF(ISERROR(R42)=TRUE,"*",R42)</f>
        <v>0</v>
      </c>
      <c r="J42" s="8">
        <f t="shared" ref="J42" si="36">IF(ISERROR(S42)=TRUE,"*",S42)</f>
        <v>0</v>
      </c>
      <c r="K42" s="8">
        <f t="shared" ref="K42" si="37">IF(ISERROR(T42)=TRUE,"*",T42)</f>
        <v>0</v>
      </c>
      <c r="L42" s="8">
        <f t="shared" ref="L42" si="38">IF(ISERROR(U42)=TRUE,"*",U42)</f>
        <v>0</v>
      </c>
      <c r="M42" s="13">
        <f t="shared" ref="M42" si="39">IF(ISERROR(V42)=TRUE,"*",V42)</f>
        <v>0</v>
      </c>
      <c r="N42" s="110"/>
      <c r="O42" s="100">
        <f>SUMIFS('Papír - výstup'!$G$4:$G$65536,'Papír - výstup'!$F$4:$F$65536,"O",'Papír - výstup'!$H$4:$H$65536,"JV")</f>
        <v>0</v>
      </c>
      <c r="P42" s="67">
        <f>SUMIFS('Plast - výstup'!$G$4:$G$65536,'Plast - výstup'!$F$4:$F$65536,"O",'Plast - výstup'!$H$4:$H$65536,"JV")</f>
        <v>0</v>
      </c>
      <c r="Q42" s="67">
        <f>SUMIFS('Sklo směs - výstup'!$G$4:$G$65536,'Sklo směs - výstup'!$F$4:$F$65536,"O",'Sklo směs - výstup'!$H$4:$H$65536,"JV")</f>
        <v>0</v>
      </c>
      <c r="R42" s="67">
        <f>SUMIFS('Sklo bílé - výstup'!$G$4:$G$65536,'Sklo bílé - výstup'!$F$4:$F$65536,"O",'Sklo bílé - výstup'!$H$4:$H$65536,"JV")</f>
        <v>0</v>
      </c>
      <c r="S42" s="67">
        <f>SUMIFS('NK - výstup'!$G$4:$G$65536,'NK - výstup'!$F$4:$F$65536,"O",'NK - výstup'!$H$4:$H$65536,"JV")</f>
        <v>0</v>
      </c>
      <c r="T42" s="67">
        <f>SUMIFS('NK směs - výstup'!$G$4:$G$65536,'NK směs - výstup'!$F$4:$F$65536,"O",'NK směs - výstup'!$H$4:$H$65536,"JV")</f>
        <v>0</v>
      </c>
      <c r="U42" s="67">
        <f>SUMIFS('Kov - výstup'!$G$4:$G$65536,'Kov - výstup'!$F$4:$F$65536,"O",'Kov - výstup'!$H$4:$H$65536,"JV")</f>
        <v>0</v>
      </c>
      <c r="V42" s="106">
        <f>SUMIFS('Kov směs - výstup'!$G$4:$G$65536,'Kov směs - výstup'!$F$4:$F$65536,"O",'Kov směs - výstup'!$H$4:$H$65536,"JV")</f>
        <v>0</v>
      </c>
    </row>
    <row r="43" spans="1:22" ht="12.75" customHeight="1" x14ac:dyDescent="0.2">
      <c r="A43" s="110"/>
      <c r="B43" s="162"/>
      <c r="C43" s="169"/>
      <c r="D43" s="123" t="s">
        <v>58</v>
      </c>
      <c r="E43" s="160"/>
      <c r="F43" s="102"/>
      <c r="G43" s="101"/>
      <c r="H43" s="8">
        <f t="shared" ref="H43:I48" si="40">IF(ISERROR(Q43)=TRUE,"*",Q43)</f>
        <v>0</v>
      </c>
      <c r="I43" s="8">
        <f t="shared" si="40"/>
        <v>0</v>
      </c>
      <c r="J43" s="101"/>
      <c r="K43" s="101"/>
      <c r="L43" s="101"/>
      <c r="M43" s="103"/>
      <c r="N43" s="110"/>
      <c r="O43" s="68"/>
      <c r="P43" s="69"/>
      <c r="Q43" s="67">
        <f>SUMIFS('Sklo směs - výstup'!$G$4:$G$65536,'Sklo směs - výstup'!$F$4:$F$65536,"O",'Sklo směs - výstup'!$H$4:$H$65536,"G")</f>
        <v>0</v>
      </c>
      <c r="R43" s="67">
        <f>SUMIFS('Sklo bílé - výstup'!$G$4:$G$65536,'Sklo bílé - výstup'!$F$4:$F$65536,"O",'Sklo bílé - výstup'!$H$4:$H$65536,"G")</f>
        <v>0</v>
      </c>
      <c r="S43" s="69"/>
      <c r="T43" s="69"/>
      <c r="U43" s="69"/>
      <c r="V43" s="87"/>
    </row>
    <row r="44" spans="1:22" ht="12.75" customHeight="1" x14ac:dyDescent="0.2">
      <c r="A44" s="110"/>
      <c r="B44" s="162"/>
      <c r="C44" s="169"/>
      <c r="D44" s="123" t="s">
        <v>70</v>
      </c>
      <c r="E44" s="160"/>
      <c r="F44" s="12">
        <f t="shared" ref="F44:G48" si="41">IF(ISERROR(O44)=TRUE,"*",O44)</f>
        <v>0</v>
      </c>
      <c r="G44" s="8">
        <f t="shared" si="41"/>
        <v>0</v>
      </c>
      <c r="H44" s="8">
        <f t="shared" si="40"/>
        <v>0</v>
      </c>
      <c r="I44" s="8">
        <f t="shared" si="40"/>
        <v>0</v>
      </c>
      <c r="J44" s="8">
        <f t="shared" ref="J44:M48" si="42">IF(ISERROR(S44)=TRUE,"*",S44)</f>
        <v>0</v>
      </c>
      <c r="K44" s="8">
        <f t="shared" si="42"/>
        <v>0</v>
      </c>
      <c r="L44" s="8">
        <f t="shared" si="42"/>
        <v>0</v>
      </c>
      <c r="M44" s="13">
        <f t="shared" si="42"/>
        <v>0</v>
      </c>
      <c r="N44" s="110"/>
      <c r="O44" s="12">
        <f>SUMIFS('Papír - výstup'!$G$4:$G$65536,'Papír - výstup'!$F$4:$F$65536,"O",'Papír - výstup'!$H$4:$H$65536,"A")</f>
        <v>0</v>
      </c>
      <c r="P44" s="8">
        <f>SUMIFS('Plast - výstup'!$G$4:$G$65536,'Plast - výstup'!$F$4:$F$65536,"O",'Plast - výstup'!$H$4:$H$65536,"A")</f>
        <v>0</v>
      </c>
      <c r="Q44" s="8">
        <f>SUMIFS('Sklo směs - výstup'!$G$4:$G$65536,'Sklo směs - výstup'!$F$4:$F$65536,"O",'Sklo směs - výstup'!$H$4:$H$65536,"A")</f>
        <v>0</v>
      </c>
      <c r="R44" s="8">
        <f>SUMIFS('Sklo bílé - výstup'!$G$4:$G$65536,'Sklo bílé - výstup'!$F$4:$F$65536,"O",'Sklo bílé - výstup'!$H$4:$H$65536,"A")</f>
        <v>0</v>
      </c>
      <c r="S44" s="8">
        <f>SUMIFS('NK - výstup'!$G$4:$G$65536,'NK - výstup'!$F$4:$F$65536,"O",'NK - výstup'!$H$4:$H$65536,"A")</f>
        <v>0</v>
      </c>
      <c r="T44" s="8">
        <f>SUMIFS('NK směs - výstup'!$G$4:$G$65536,'NK směs - výstup'!$F$4:$F$65536,"O",'NK směs - výstup'!$H$4:$H$65536,"A")</f>
        <v>0</v>
      </c>
      <c r="U44" s="8">
        <f>SUMIFS('Kov - výstup'!$G$4:$G$65536,'Kov - výstup'!$F$4:$F$65536,"O",'Kov - výstup'!$H$4:$H$65536,"A")</f>
        <v>0</v>
      </c>
      <c r="V44" s="83">
        <f>SUMIFS('Kov směs - výstup'!$G$4:$G$65536,'Kov směs - výstup'!$F$4:$F$65536,"O",'Kov směs - výstup'!$H$4:$H$65536,"A")</f>
        <v>0</v>
      </c>
    </row>
    <row r="45" spans="1:22" x14ac:dyDescent="0.2">
      <c r="A45" s="110"/>
      <c r="B45" s="162"/>
      <c r="C45" s="169"/>
      <c r="D45" s="123" t="s">
        <v>10</v>
      </c>
      <c r="E45" s="160"/>
      <c r="F45" s="12">
        <f t="shared" si="41"/>
        <v>0</v>
      </c>
      <c r="G45" s="8">
        <f t="shared" si="41"/>
        <v>0</v>
      </c>
      <c r="H45" s="8">
        <f t="shared" si="40"/>
        <v>0</v>
      </c>
      <c r="I45" s="8">
        <f t="shared" si="40"/>
        <v>0</v>
      </c>
      <c r="J45" s="8">
        <f t="shared" si="42"/>
        <v>0</v>
      </c>
      <c r="K45" s="8">
        <f t="shared" si="42"/>
        <v>0</v>
      </c>
      <c r="L45" s="8">
        <f t="shared" si="42"/>
        <v>0</v>
      </c>
      <c r="M45" s="13">
        <f t="shared" si="42"/>
        <v>0</v>
      </c>
      <c r="N45" s="110"/>
      <c r="O45" s="12">
        <f>SUMIFS('Papír - výstup'!$G$4:$G$65536,'Papír - výstup'!$F$4:$F$65536,"O",'Papír - výstup'!$H$4:$H$65536,"D")</f>
        <v>0</v>
      </c>
      <c r="P45" s="8">
        <f>SUMIFS('Plast - výstup'!$G$4:$G$65536,'Plast - výstup'!$F$4:$F$65536,"O",'Plast - výstup'!$H$4:$H$65536,"D")</f>
        <v>0</v>
      </c>
      <c r="Q45" s="8">
        <f>SUMIFS('Sklo směs - výstup'!$G$4:$G$65536,'Sklo směs - výstup'!$F$4:$F$65536,"O",'Sklo směs - výstup'!$H$4:$H$65536,"D")</f>
        <v>0</v>
      </c>
      <c r="R45" s="8">
        <f>SUMIFS('Sklo bílé - výstup'!$G$4:$G$65536,'Sklo bílé - výstup'!$F$4:$F$65536,"O",'Sklo bílé - výstup'!$H$4:$H$65536,"D")</f>
        <v>0</v>
      </c>
      <c r="S45" s="8">
        <f>SUMIFS('NK - výstup'!$G$4:$G$65536,'NK - výstup'!$F$4:$F$65536,"O",'NK - výstup'!$H$4:$H$65536,"D")</f>
        <v>0</v>
      </c>
      <c r="T45" s="8">
        <f>SUMIFS('NK směs - výstup'!$G$4:$G$65536,'NK směs - výstup'!$F$4:$F$65536,"O",'NK směs - výstup'!$H$4:$H$65536,"D")</f>
        <v>0</v>
      </c>
      <c r="U45" s="8">
        <f>SUMIFS('Kov - výstup'!$G$4:$G$65536,'Kov - výstup'!$F$4:$F$65536,"O",'Kov - výstup'!$H$4:$H$65536,"D")</f>
        <v>0</v>
      </c>
      <c r="V45" s="83">
        <f>SUMIFS('Kov směs - výstup'!$G$4:$G$65536,'Kov směs - výstup'!$F$4:$F$65536,"O",'Kov směs - výstup'!$H$4:$H$65536,"D")</f>
        <v>0</v>
      </c>
    </row>
    <row r="46" spans="1:22" x14ac:dyDescent="0.2">
      <c r="A46" s="110"/>
      <c r="B46" s="162"/>
      <c r="C46" s="169"/>
      <c r="D46" s="123" t="s">
        <v>71</v>
      </c>
      <c r="E46" s="160"/>
      <c r="F46" s="12">
        <f t="shared" si="41"/>
        <v>0</v>
      </c>
      <c r="G46" s="8">
        <f t="shared" si="41"/>
        <v>0</v>
      </c>
      <c r="H46" s="8">
        <f t="shared" si="40"/>
        <v>0</v>
      </c>
      <c r="I46" s="8">
        <f t="shared" si="40"/>
        <v>0</v>
      </c>
      <c r="J46" s="8">
        <f t="shared" si="42"/>
        <v>0</v>
      </c>
      <c r="K46" s="8">
        <f t="shared" si="42"/>
        <v>0</v>
      </c>
      <c r="L46" s="8">
        <f t="shared" si="42"/>
        <v>0</v>
      </c>
      <c r="M46" s="13">
        <f t="shared" si="42"/>
        <v>0</v>
      </c>
      <c r="N46" s="110"/>
      <c r="O46" s="12">
        <f>SUMIFS('Papír - výstup'!$G$4:$G$65536,'Papír - výstup'!$F$4:$F$65536,"O",'Papír - výstup'!$H$4:$H$65536,"E")</f>
        <v>0</v>
      </c>
      <c r="P46" s="8">
        <f>SUMIFS('Plast - výstup'!$G$4:$G$65536,'Plast - výstup'!$F$4:$F$65536,"O",'Plast - výstup'!$H$4:$H$65536,"E")</f>
        <v>0</v>
      </c>
      <c r="Q46" s="8">
        <f>SUMIFS('Sklo směs - výstup'!$G$4:$G$65536,'Sklo směs - výstup'!$F$4:$F$65536,"O",'Sklo směs - výstup'!$H$4:$H$65536,"E")</f>
        <v>0</v>
      </c>
      <c r="R46" s="8">
        <f>SUMIFS('Sklo bílé - výstup'!$G$4:$G$65536,'Sklo bílé - výstup'!$F$4:$F$65536,"O",'Sklo bílé - výstup'!$H$4:$H$65536,"E")</f>
        <v>0</v>
      </c>
      <c r="S46" s="8">
        <f>SUMIFS('NK - výstup'!$G$4:$G$65536,'NK - výstup'!$F$4:$F$65536,"O",'NK - výstup'!$H$4:$H$65536,"E")</f>
        <v>0</v>
      </c>
      <c r="T46" s="8">
        <f>SUMIFS('NK směs - výstup'!$G$4:$G$65536,'NK směs - výstup'!$F$4:$F$65536,"O",'NK směs - výstup'!$H$4:$H$65536,"E")</f>
        <v>0</v>
      </c>
      <c r="U46" s="8">
        <f>SUMIFS('Kov - výstup'!$G$4:$G$65536,'Kov - výstup'!$F$4:$F$65536,"O",'Kov - výstup'!$H$4:$H$65536,"E")</f>
        <v>0</v>
      </c>
      <c r="V46" s="83">
        <f>SUMIFS('Kov směs - výstup'!$G$4:$G$65536,'Kov směs - výstup'!$F$4:$F$65536,"O",'Kov směs - výstup'!$H$4:$H$65536,"E")</f>
        <v>0</v>
      </c>
    </row>
    <row r="47" spans="1:22" x14ac:dyDescent="0.2">
      <c r="A47" s="110"/>
      <c r="B47" s="162"/>
      <c r="C47" s="169"/>
      <c r="D47" s="123" t="s">
        <v>22</v>
      </c>
      <c r="E47" s="160"/>
      <c r="F47" s="23">
        <f t="shared" si="41"/>
        <v>0</v>
      </c>
      <c r="G47" s="24">
        <f t="shared" si="41"/>
        <v>0</v>
      </c>
      <c r="H47" s="24">
        <f t="shared" si="40"/>
        <v>0</v>
      </c>
      <c r="I47" s="24">
        <f t="shared" si="40"/>
        <v>0</v>
      </c>
      <c r="J47" s="24">
        <f t="shared" si="42"/>
        <v>0</v>
      </c>
      <c r="K47" s="24">
        <f t="shared" si="42"/>
        <v>0</v>
      </c>
      <c r="L47" s="24">
        <f t="shared" si="42"/>
        <v>0</v>
      </c>
      <c r="M47" s="25">
        <f t="shared" si="42"/>
        <v>0</v>
      </c>
      <c r="N47" s="110"/>
      <c r="O47" s="23">
        <f>SUMIFS('Papír - výstup'!$G$4:$G$65536,'Papír - výstup'!$F$4:$F$65536,"O",'Papír - výstup'!$H$4:$H$65536,"S")</f>
        <v>0</v>
      </c>
      <c r="P47" s="24">
        <f>SUMIFS('Plast - výstup'!$G$4:$G$65536,'Plast - výstup'!$F$4:$F$65536,"O",'Plast - výstup'!$H$4:$H$65536,"S")</f>
        <v>0</v>
      </c>
      <c r="Q47" s="24">
        <f>SUMIFS('Sklo směs - výstup'!$G$4:$G$65536,'Sklo směs - výstup'!$F$4:$F$65536,"O",'Sklo směs - výstup'!$H$4:$H$65536,"S")</f>
        <v>0</v>
      </c>
      <c r="R47" s="24">
        <f>SUMIFS('Sklo bílé - výstup'!$G$4:$G$65536,'Sklo bílé - výstup'!$F$4:$F$65536,"O",'Sklo bílé - výstup'!$H$4:$H$65536,"S")</f>
        <v>0</v>
      </c>
      <c r="S47" s="24">
        <f>SUMIFS('NK - výstup'!$G$4:$G$65536,'NK - výstup'!$F$4:$F$65536,"O",'NK - výstup'!$H$4:$H$65536,"S")</f>
        <v>0</v>
      </c>
      <c r="T47" s="24">
        <f>SUMIFS('NK směs - výstup'!$G$4:$G$65536,'NK směs - výstup'!$F$4:$F$65536,"O",'NK směs - výstup'!$H$4:$H$65536,"S")</f>
        <v>0</v>
      </c>
      <c r="U47" s="24">
        <f>SUMIFS('Kov - výstup'!$G$4:$G$65536,'Kov - výstup'!$F$4:$F$65536,"O",'Kov - výstup'!$H$4:$H$65536,"S")</f>
        <v>0</v>
      </c>
      <c r="V47" s="84">
        <f>SUMIFS('Kov směs - výstup'!$G$4:$G$65536,'Kov směs - výstup'!$F$4:$F$65536,"O",'Kov směs - výstup'!$H$4:$H$65536,"S")</f>
        <v>0</v>
      </c>
    </row>
    <row r="48" spans="1:22" ht="13.5" thickBot="1" x14ac:dyDescent="0.25">
      <c r="A48" s="110"/>
      <c r="B48" s="162"/>
      <c r="C48" s="169"/>
      <c r="D48" s="123" t="s">
        <v>55</v>
      </c>
      <c r="E48" s="160"/>
      <c r="F48" s="23">
        <f t="shared" si="41"/>
        <v>0</v>
      </c>
      <c r="G48" s="24">
        <f t="shared" si="41"/>
        <v>0</v>
      </c>
      <c r="H48" s="24">
        <f t="shared" si="40"/>
        <v>0</v>
      </c>
      <c r="I48" s="24">
        <f t="shared" si="40"/>
        <v>0</v>
      </c>
      <c r="J48" s="24">
        <f t="shared" si="42"/>
        <v>0</v>
      </c>
      <c r="K48" s="24">
        <f t="shared" si="42"/>
        <v>0</v>
      </c>
      <c r="L48" s="24">
        <f t="shared" si="42"/>
        <v>0</v>
      </c>
      <c r="M48" s="25">
        <f t="shared" si="42"/>
        <v>0</v>
      </c>
      <c r="N48" s="110"/>
      <c r="O48" s="23">
        <f>SUMIFS('Papír - výstup'!$G$4:$G$65536,'Papír - výstup'!$F$4:$F$65536,"O",'Papír - výstup'!$H$4:$H$65536,"B")</f>
        <v>0</v>
      </c>
      <c r="P48" s="24">
        <f>SUMIFS('Plast - výstup'!$G$4:$G$65536,'Plast - výstup'!$F$4:$F$65536,"O",'Plast - výstup'!$H$4:$H$65536,"B")</f>
        <v>0</v>
      </c>
      <c r="Q48" s="24">
        <f>SUMIFS('Sklo směs - výstup'!$G$4:$G$65536,'Sklo směs - výstup'!$F$4:$F$65536,"O",'Sklo směs - výstup'!$H$4:$H$65536,"B")</f>
        <v>0</v>
      </c>
      <c r="R48" s="24">
        <f>SUMIFS('Sklo bílé - výstup'!$G$4:$G$65536,'Sklo bílé - výstup'!$F$4:$F$65536,"O",'Sklo bílé - výstup'!$H$4:$H$65536,"B")</f>
        <v>0</v>
      </c>
      <c r="S48" s="24">
        <f>SUMIFS('NK - výstup'!$G$4:$G$65536,'NK - výstup'!$F$4:$F$65536,"O",'NK - výstup'!$H$4:$H$65536,"B")</f>
        <v>0</v>
      </c>
      <c r="T48" s="24">
        <f>SUMIFS('NK směs - výstup'!$G$4:$G$65536,'NK směs - výstup'!$F$4:$F$65536,"O",'NK směs - výstup'!$H$4:$H$65536,"B")</f>
        <v>0</v>
      </c>
      <c r="U48" s="24">
        <f>SUMIFS('Kov - výstup'!$G$4:$G$65536,'Kov - výstup'!$F$4:$F$65536,"O",'Kov - výstup'!$H$4:$H$65536,"B")</f>
        <v>0</v>
      </c>
      <c r="V48" s="84">
        <f>SUMIFS('Kov směs - výstup'!$G$4:$G$65536,'Kov směs - výstup'!$F$4:$F$65536,"O",'Kov směs - výstup'!$H$4:$H$65536,"B")</f>
        <v>0</v>
      </c>
    </row>
    <row r="49" spans="1:22" ht="13.5" thickBot="1" x14ac:dyDescent="0.25">
      <c r="A49" s="110"/>
      <c r="B49" s="162"/>
      <c r="C49" s="170"/>
      <c r="D49" s="156" t="s">
        <v>38</v>
      </c>
      <c r="E49" s="157"/>
      <c r="F49" s="62">
        <f>IF(ISERROR(O49)=TRUE,SUMIF('Papír - výstup'!$F$4:$F$65536,"O",'Papír - výstup'!$G$4:$G$65536),O49)</f>
        <v>0</v>
      </c>
      <c r="G49" s="26">
        <f>IF(ISERROR(P49)=TRUE,SUMIF('Plast - výstup'!$F$4:$F$65536,"O",'Plast - výstup'!$G$4:$G$65536),P49)</f>
        <v>0</v>
      </c>
      <c r="H49" s="26">
        <f>IF(ISERROR(Q49)=TRUE,SUMIF('Sklo směs - výstup'!$F$4:$F$65536,"O",'Sklo směs - výstup'!$G$4:$G$65536),Q49)</f>
        <v>0</v>
      </c>
      <c r="I49" s="26">
        <f>IF(ISERROR(R49)=TRUE,SUMIF('Sklo bílé - výstup'!$F$4:$F$65536,"O",'Sklo bílé - výstup'!$G$4:$G$65536),R49)</f>
        <v>0</v>
      </c>
      <c r="J49" s="26">
        <f>IF(ISERROR(S49)=TRUE,SUMIF('NK - výstup'!$F$4:$F$65536,"O",'NK - výstup'!$G$4:$G$65536),S49)</f>
        <v>0</v>
      </c>
      <c r="K49" s="26">
        <f>IF(ISERROR(T49)=TRUE,SUMIF('NK směs - výstup'!$F$4:$F$65536,"O",'NK směs - výstup'!$G$4:$G$65536),T49)</f>
        <v>0</v>
      </c>
      <c r="L49" s="26">
        <f>IF(ISERROR(U49)=TRUE,SUMIF('NK směs - výstup'!$F$4:$F$65536,"O",'NK směs - výstup'!$G$4:$G$65536),U49)</f>
        <v>0</v>
      </c>
      <c r="M49" s="27">
        <f>IF(ISERROR(V49)=TRUE,SUMIF('NK směs - výstup'!$F$4:$F$65536,"O",'NK směs - výstup'!$G$4:$G$65536),V49)</f>
        <v>0</v>
      </c>
      <c r="N49" s="110"/>
      <c r="O49" s="62">
        <f t="shared" ref="O49:V49" si="43">SUM(O40:O48)</f>
        <v>0</v>
      </c>
      <c r="P49" s="26">
        <f t="shared" si="43"/>
        <v>0</v>
      </c>
      <c r="Q49" s="26">
        <f t="shared" si="43"/>
        <v>0</v>
      </c>
      <c r="R49" s="26">
        <f t="shared" si="43"/>
        <v>0</v>
      </c>
      <c r="S49" s="26">
        <f t="shared" si="43"/>
        <v>0</v>
      </c>
      <c r="T49" s="26">
        <f t="shared" si="43"/>
        <v>0</v>
      </c>
      <c r="U49" s="26">
        <f t="shared" si="43"/>
        <v>0</v>
      </c>
      <c r="V49" s="85">
        <f t="shared" si="43"/>
        <v>0</v>
      </c>
    </row>
    <row r="50" spans="1:22" ht="12.75" customHeight="1" thickBot="1" x14ac:dyDescent="0.25">
      <c r="A50" s="110"/>
      <c r="B50" s="162"/>
      <c r="C50" s="168" t="s">
        <v>75</v>
      </c>
      <c r="D50" s="158" t="s">
        <v>69</v>
      </c>
      <c r="E50" s="172"/>
      <c r="F50" s="100">
        <f t="shared" ref="F50:F58" si="44">IF(ISERROR(O50)=TRUE,"*",O50)</f>
        <v>0</v>
      </c>
      <c r="G50" s="67">
        <f t="shared" ref="G50:G58" si="45">IF(ISERROR(P50)=TRUE,"*",P50)</f>
        <v>0</v>
      </c>
      <c r="H50" s="67">
        <f t="shared" ref="H50:H58" si="46">IF(ISERROR(Q50)=TRUE,"*",Q50)</f>
        <v>0</v>
      </c>
      <c r="I50" s="67">
        <f t="shared" ref="I50:I58" si="47">IF(ISERROR(R50)=TRUE,"*",R50)</f>
        <v>0</v>
      </c>
      <c r="J50" s="67">
        <f t="shared" ref="J50:J58" si="48">IF(ISERROR(S50)=TRUE,"*",S50)</f>
        <v>0</v>
      </c>
      <c r="K50" s="67">
        <f>IF(ISERROR(T50)=TRUE,"*",T50)</f>
        <v>0</v>
      </c>
      <c r="L50" s="104">
        <f>IF(ISERROR(U50)=TRUE,"*",U50)</f>
        <v>0</v>
      </c>
      <c r="M50" s="105">
        <f t="shared" ref="M50:M58" si="49">IF(ISERROR(V50)=TRUE,"*",V50)</f>
        <v>0</v>
      </c>
      <c r="N50" s="110"/>
      <c r="O50" s="9">
        <f>SUMIFS('Papír - výstup'!$G$4:$G$65536,'Papír - výstup'!$F$4:$F$65536,"X",'Papír - výstup'!$H$4:$H$65536,"M")</f>
        <v>0</v>
      </c>
      <c r="P50" s="10">
        <f>SUMIFS('Plast - výstup'!$G$4:$G$65536,'Plast - výstup'!$F$4:$F$65536,"X",'Plast - výstup'!$H$4:$H$65536,"M")</f>
        <v>0</v>
      </c>
      <c r="Q50" s="10">
        <f>SUMIFS('Sklo směs - výstup'!$G$4:$G$65536,'Sklo směs - výstup'!$F$4:$F$65536,"X",'Sklo směs - výstup'!$H$4:$H$65536,"M")</f>
        <v>0</v>
      </c>
      <c r="R50" s="10">
        <f>SUMIFS('Sklo bílé - výstup'!$G$4:$G$65536,'Sklo bílé - výstup'!$F$4:$F$65536,"X",'Sklo bílé - výstup'!$H$4:$H$65536,"M")</f>
        <v>0</v>
      </c>
      <c r="S50" s="10">
        <f>SUMIFS('NK - výstup'!$G$4:$G$65536,'NK - výstup'!$F$4:$F$65536,"X",'NK - výstup'!$H$4:$H$65536,"M")</f>
        <v>0</v>
      </c>
      <c r="T50" s="10">
        <f>SUMIFS('NK směs - výstup'!$G$4:$G$65536,'NK směs - výstup'!$F$4:$F$65536,"X",'NK směs - výstup'!$H$4:$H$65536,"M")</f>
        <v>0</v>
      </c>
      <c r="U50" s="10">
        <f>SUMIFS('Kov - výstup'!$G$4:$G$65536,'Kov - výstup'!$F$4:$F$65536,"X",'Kov - výstup'!$H$4:$H$65536,"M")</f>
        <v>0</v>
      </c>
      <c r="V50" s="82">
        <f>SUMIFS('Kov směs - výstup'!$G$4:$G$65536,'Kov směs - výstup'!$F$4:$F$65536,"X",'Kov směs - výstup'!$H$4:$H$65536,"M")</f>
        <v>0</v>
      </c>
    </row>
    <row r="51" spans="1:22" ht="12.75" customHeight="1" x14ac:dyDescent="0.2">
      <c r="A51" s="110"/>
      <c r="B51" s="162"/>
      <c r="C51" s="169"/>
      <c r="D51" s="123" t="s">
        <v>68</v>
      </c>
      <c r="E51" s="124"/>
      <c r="F51" s="100">
        <f t="shared" si="44"/>
        <v>0</v>
      </c>
      <c r="G51" s="67">
        <f t="shared" si="45"/>
        <v>0</v>
      </c>
      <c r="H51" s="67">
        <f t="shared" si="46"/>
        <v>0</v>
      </c>
      <c r="I51" s="67">
        <f t="shared" si="47"/>
        <v>0</v>
      </c>
      <c r="J51" s="67">
        <f t="shared" si="48"/>
        <v>0</v>
      </c>
      <c r="K51" s="67">
        <f t="shared" ref="K51" si="50">IF(ISERROR(T51)=TRUE,"*",T51)</f>
        <v>0</v>
      </c>
      <c r="L51" s="104">
        <f t="shared" ref="L51" si="51">IF(ISERROR(U51)=TRUE,"*",U51)</f>
        <v>0</v>
      </c>
      <c r="M51" s="105">
        <f t="shared" si="49"/>
        <v>0</v>
      </c>
      <c r="N51" s="110"/>
      <c r="O51" s="100">
        <f>SUMIFS('Papír - výstup'!$G$4:$G$65536,'Papír - výstup'!$F$4:$F$65536,"X",'Papír - výstup'!$H$4:$H$65536,"OR")</f>
        <v>0</v>
      </c>
      <c r="P51" s="10">
        <f>SUMIFS('Plast - výstup'!$G$4:$G$65536,'Plast - výstup'!$F$4:$F$65536,"X",'Plast - výstup'!$H$4:$H$65536,"OR")</f>
        <v>0</v>
      </c>
      <c r="Q51" s="10">
        <f>SUMIFS('Sklo směs - výstup'!$G$4:$G$65536,'Sklo směs - výstup'!$F$4:$F$65536,"X",'Sklo směs - výstup'!$H$4:$H$65536,"OR")</f>
        <v>0</v>
      </c>
      <c r="R51" s="10">
        <f>SUMIFS('Sklo bílé - výstup'!$G$4:$G$65536,'Sklo bílé - výstup'!$F$4:$F$65536,"X",'Sklo bílé - výstup'!$H$4:$H$65536,"OR")</f>
        <v>0</v>
      </c>
      <c r="S51" s="10">
        <f>SUMIFS('NK - výstup'!$G$4:$G$65536,'NK - výstup'!$F$4:$F$65536,"X",'NK - výstup'!$H$4:$H$65536,"OR")</f>
        <v>0</v>
      </c>
      <c r="T51" s="10">
        <f>SUMIFS('NK směs - výstup'!$G$4:$G$65536,'NK směs - výstup'!$F$4:$F$65536,"X",'NK směs - výstup'!$H$4:$H$65536,"OR")</f>
        <v>0</v>
      </c>
      <c r="U51" s="10">
        <f>SUMIFS('Kov - výstup'!$G$4:$G$65536,'Kov - výstup'!$F$4:$F$65536,"X",'Kov - výstup'!$H$4:$H$65536,"OR")</f>
        <v>0</v>
      </c>
      <c r="V51" s="82">
        <f>SUMIFS('Kov směs - výstup'!$G$4:$G$65536,'Kov směs - výstup'!$F$4:$F$65536,"X",'Kov směs - výstup'!$H$4:$H$65536,"OR")</f>
        <v>0</v>
      </c>
    </row>
    <row r="52" spans="1:22" ht="12.75" customHeight="1" x14ac:dyDescent="0.2">
      <c r="A52" s="110"/>
      <c r="B52" s="162"/>
      <c r="C52" s="169"/>
      <c r="D52" s="123" t="s">
        <v>72</v>
      </c>
      <c r="E52" s="124"/>
      <c r="F52" s="100">
        <f t="shared" ref="F52" si="52">IF(ISERROR(O52)=TRUE,"*",O52)</f>
        <v>0</v>
      </c>
      <c r="G52" s="67">
        <f t="shared" ref="G52" si="53">IF(ISERROR(P52)=TRUE,"*",P52)</f>
        <v>0</v>
      </c>
      <c r="H52" s="67">
        <f t="shared" ref="H52" si="54">IF(ISERROR(Q52)=TRUE,"*",Q52)</f>
        <v>0</v>
      </c>
      <c r="I52" s="67">
        <f t="shared" ref="I52" si="55">IF(ISERROR(R52)=TRUE,"*",R52)</f>
        <v>0</v>
      </c>
      <c r="J52" s="67">
        <f t="shared" ref="J52" si="56">IF(ISERROR(S52)=TRUE,"*",S52)</f>
        <v>0</v>
      </c>
      <c r="K52" s="67">
        <f t="shared" ref="K52" si="57">IF(ISERROR(T52)=TRUE,"*",T52)</f>
        <v>0</v>
      </c>
      <c r="L52" s="104">
        <f t="shared" ref="L52" si="58">IF(ISERROR(U52)=TRUE,"*",U52)</f>
        <v>0</v>
      </c>
      <c r="M52" s="105">
        <f t="shared" ref="M52" si="59">IF(ISERROR(V52)=TRUE,"*",V52)</f>
        <v>0</v>
      </c>
      <c r="N52" s="110"/>
      <c r="O52" s="100">
        <f>SUMIFS('Papír - výstup'!$G$4:$G$65536,'Papír - výstup'!$F$4:$F$65536,"X",'Papír - výstup'!$H$4:$H$65536,"JV")</f>
        <v>0</v>
      </c>
      <c r="P52" s="67">
        <f>SUMIFS('Plast - výstup'!$G$4:$G$65536,'Plast - výstup'!$F$4:$F$65536,"X",'Plast - výstup'!$H$4:$H$65536,"JV")</f>
        <v>0</v>
      </c>
      <c r="Q52" s="67">
        <f>SUMIFS('Sklo směs - výstup'!$G$4:$G$65536,'Sklo směs - výstup'!$F$4:$F$65536,"X",'Sklo směs - výstup'!$H$4:$H$65536,"JV")</f>
        <v>0</v>
      </c>
      <c r="R52" s="67">
        <f>SUMIFS('Sklo bílé - výstup'!$G$4:$G$65536,'Sklo bílé - výstup'!$F$4:$F$65536,"X",'Sklo bílé - výstup'!$H$4:$H$65536,"JV")</f>
        <v>0</v>
      </c>
      <c r="S52" s="67">
        <f>SUMIFS('NK - výstup'!$G$4:$G$65536,'NK - výstup'!$F$4:$F$65536,"X",'NK - výstup'!$H$4:$H$65536,"JV")</f>
        <v>0</v>
      </c>
      <c r="T52" s="67">
        <f>SUMIFS('NK směs - výstup'!$G$4:$G$65536,'NK směs - výstup'!$F$4:$F$65536,"X",'NK směs - výstup'!$H$4:$H$65536,"JV")</f>
        <v>0</v>
      </c>
      <c r="U52" s="67">
        <f>SUMIFS('Kov - výstup'!$G$4:$G$65536,'Kov - výstup'!$F$4:$F$65536,"X",'Kov - výstup'!$H$4:$H$65536,"JV")</f>
        <v>0</v>
      </c>
      <c r="V52" s="106">
        <f>SUMIFS('Kov směs - výstup'!$G$4:$G$65536,'Kov směs - výstup'!$F$4:$F$65536,"X",'Kov směs - výstup'!$H$4:$H$65536,"JV")</f>
        <v>0</v>
      </c>
    </row>
    <row r="53" spans="1:22" ht="12.75" customHeight="1" x14ac:dyDescent="0.2">
      <c r="A53" s="110"/>
      <c r="B53" s="162"/>
      <c r="C53" s="169"/>
      <c r="D53" s="125" t="s">
        <v>58</v>
      </c>
      <c r="E53" s="126"/>
      <c r="F53" s="68"/>
      <c r="G53" s="69"/>
      <c r="H53" s="67">
        <f t="shared" si="46"/>
        <v>0</v>
      </c>
      <c r="I53" s="67">
        <f t="shared" si="47"/>
        <v>0</v>
      </c>
      <c r="J53" s="69"/>
      <c r="K53" s="69"/>
      <c r="L53" s="69"/>
      <c r="M53" s="69"/>
      <c r="N53" s="110"/>
      <c r="O53" s="68"/>
      <c r="P53" s="69"/>
      <c r="Q53" s="8">
        <f>SUMIFS('Sklo směs - výstup'!$G$4:$G$65536,'Sklo směs - výstup'!$F$4:$F$65536,"X",'Sklo směs - výstup'!$H$4:$H$65536,"G")</f>
        <v>0</v>
      </c>
      <c r="R53" s="8">
        <f>SUMIFS('Sklo bílé - výstup'!$G$4:$G$65536,'Sklo bílé - výstup'!$F$4:$F$65536,"X",'Sklo bílé - výstup'!$H$4:$H$65536,"G")</f>
        <v>0</v>
      </c>
      <c r="S53" s="69"/>
      <c r="T53" s="69"/>
      <c r="U53" s="69"/>
      <c r="V53" s="87"/>
    </row>
    <row r="54" spans="1:22" ht="12.75" customHeight="1" x14ac:dyDescent="0.2">
      <c r="A54" s="110"/>
      <c r="B54" s="162"/>
      <c r="C54" s="169"/>
      <c r="D54" s="123" t="s">
        <v>70</v>
      </c>
      <c r="E54" s="124"/>
      <c r="F54" s="12">
        <f t="shared" si="44"/>
        <v>0</v>
      </c>
      <c r="G54" s="8">
        <f t="shared" si="45"/>
        <v>0</v>
      </c>
      <c r="H54" s="8">
        <f t="shared" si="46"/>
        <v>0</v>
      </c>
      <c r="I54" s="8">
        <f t="shared" si="47"/>
        <v>0</v>
      </c>
      <c r="J54" s="8">
        <f t="shared" si="48"/>
        <v>0</v>
      </c>
      <c r="K54" s="8">
        <f t="shared" ref="K54:L58" si="60">IF(ISERROR(T54)=TRUE,"*",T54)</f>
        <v>0</v>
      </c>
      <c r="L54" s="91">
        <f t="shared" si="60"/>
        <v>0</v>
      </c>
      <c r="M54" s="13">
        <f t="shared" si="49"/>
        <v>0</v>
      </c>
      <c r="N54" s="110"/>
      <c r="O54" s="12">
        <f>SUMIFS('Papír - výstup'!$G$4:$G$65536,'Papír - výstup'!$F$4:$F$65536,"X",'Papír - výstup'!$H$4:$H$65536,"A")</f>
        <v>0</v>
      </c>
      <c r="P54" s="8">
        <f>SUMIFS('Plast - výstup'!$G$4:$G$65536,'Plast - výstup'!$F$4:$F$65536,"X",'Plast - výstup'!$H$4:$H$65536,"A")</f>
        <v>0</v>
      </c>
      <c r="Q54" s="8">
        <f>SUMIFS('Sklo směs - výstup'!$G$4:$G$65536,'Sklo směs - výstup'!$F$4:$F$65536,"X",'Sklo směs - výstup'!$H$4:$H$65536,"A")</f>
        <v>0</v>
      </c>
      <c r="R54" s="8">
        <f>SUMIFS('Sklo bílé - výstup'!$G$4:$G$65536,'Sklo bílé - výstup'!$F$4:$F$65536,"X",'Sklo bílé - výstup'!$H$4:$H$65536,"A")</f>
        <v>0</v>
      </c>
      <c r="S54" s="8">
        <f>SUMIFS('NK - výstup'!$G$4:$G$65536,'NK - výstup'!$F$4:$F$65536,"X",'NK - výstup'!$H$4:$H$65536,"A")</f>
        <v>0</v>
      </c>
      <c r="T54" s="8">
        <f>SUMIFS('NK směs - výstup'!$G$4:$G$65536,'NK směs - výstup'!$F$4:$F$65536,"X",'NK směs - výstup'!$H$4:$H$65536,"A")</f>
        <v>0</v>
      </c>
      <c r="U54" s="8">
        <f>SUMIFS('Kov - výstup'!$G$4:$G$65536,'Kov - výstup'!$F$4:$F$65536,"X",'Kov - výstup'!$H$4:$H$65536,"A")</f>
        <v>0</v>
      </c>
      <c r="V54" s="83">
        <f>SUMIFS('Kov směs - výstup'!$G$4:$G$65536,'Kov směs - výstup'!$F$4:$F$65536,"X",'Kov směs - výstup'!$H$4:$H$65536,"A")</f>
        <v>0</v>
      </c>
    </row>
    <row r="55" spans="1:22" x14ac:dyDescent="0.2">
      <c r="A55" s="110"/>
      <c r="B55" s="162"/>
      <c r="C55" s="169"/>
      <c r="D55" s="123" t="s">
        <v>10</v>
      </c>
      <c r="E55" s="124"/>
      <c r="F55" s="12">
        <f t="shared" si="44"/>
        <v>0</v>
      </c>
      <c r="G55" s="8">
        <f t="shared" si="45"/>
        <v>0</v>
      </c>
      <c r="H55" s="8">
        <f t="shared" si="46"/>
        <v>0</v>
      </c>
      <c r="I55" s="8">
        <f t="shared" si="47"/>
        <v>0</v>
      </c>
      <c r="J55" s="8">
        <f t="shared" si="48"/>
        <v>0</v>
      </c>
      <c r="K55" s="8">
        <f t="shared" si="60"/>
        <v>0</v>
      </c>
      <c r="L55" s="91">
        <f t="shared" si="60"/>
        <v>0</v>
      </c>
      <c r="M55" s="13">
        <f t="shared" si="49"/>
        <v>0</v>
      </c>
      <c r="N55" s="110"/>
      <c r="O55" s="12">
        <f>SUMIFS('Papír - výstup'!$G$4:$G$65536,'Papír - výstup'!$F$4:$F$65536,"X",'Papír - výstup'!$H$4:$H$65536,"D")</f>
        <v>0</v>
      </c>
      <c r="P55" s="8">
        <f>SUMIFS('Plast - výstup'!$G$4:$G$65536,'Plast - výstup'!$F$4:$F$65536,"X",'Plast - výstup'!$H$4:$H$65536,"D")</f>
        <v>0</v>
      </c>
      <c r="Q55" s="8">
        <f>SUMIFS('Sklo směs - výstup'!$G$4:$G$65536,'Sklo směs - výstup'!$F$4:$F$65536,"X",'Sklo směs - výstup'!$H$4:$H$65536,"D")</f>
        <v>0</v>
      </c>
      <c r="R55" s="8">
        <f>SUMIFS('Sklo bílé - výstup'!$G$4:$G$65536,'Sklo bílé - výstup'!$F$4:$F$65536,"X",'Sklo bílé - výstup'!$H$4:$H$65536,"D")</f>
        <v>0</v>
      </c>
      <c r="S55" s="8">
        <f>SUMIFS('NK - výstup'!$G$4:$G$65536,'NK - výstup'!$F$4:$F$65536,"X",'NK - výstup'!$H$4:$H$65536,"D")</f>
        <v>0</v>
      </c>
      <c r="T55" s="8">
        <f>SUMIFS('NK směs - výstup'!$G$4:$G$65536,'NK směs - výstup'!$F$4:$F$65536,"X",'NK směs - výstup'!$H$4:$H$65536,"D")</f>
        <v>0</v>
      </c>
      <c r="U55" s="8">
        <f>SUMIFS('Kov - výstup'!$G$4:$G$65536,'Kov - výstup'!$F$4:$F$65536,"X",'Kov - výstup'!$H$4:$H$65536,"D")</f>
        <v>0</v>
      </c>
      <c r="V55" s="83">
        <f>SUMIFS('Kov směs - výstup'!$G$4:$G$65536,'Kov směs - výstup'!$F$4:$F$65536,"X",'Kov směs - výstup'!$H$4:$H$65536,"D")</f>
        <v>0</v>
      </c>
    </row>
    <row r="56" spans="1:22" x14ac:dyDescent="0.2">
      <c r="A56" s="110"/>
      <c r="B56" s="162"/>
      <c r="C56" s="169"/>
      <c r="D56" s="123" t="s">
        <v>71</v>
      </c>
      <c r="E56" s="124"/>
      <c r="F56" s="12">
        <f t="shared" si="44"/>
        <v>0</v>
      </c>
      <c r="G56" s="8">
        <f t="shared" si="45"/>
        <v>0</v>
      </c>
      <c r="H56" s="8">
        <f t="shared" si="46"/>
        <v>0</v>
      </c>
      <c r="I56" s="8">
        <f t="shared" si="47"/>
        <v>0</v>
      </c>
      <c r="J56" s="8">
        <f t="shared" si="48"/>
        <v>0</v>
      </c>
      <c r="K56" s="8">
        <f t="shared" si="60"/>
        <v>0</v>
      </c>
      <c r="L56" s="91">
        <f t="shared" si="60"/>
        <v>0</v>
      </c>
      <c r="M56" s="13">
        <f t="shared" si="49"/>
        <v>0</v>
      </c>
      <c r="N56" s="110"/>
      <c r="O56" s="12">
        <f>SUMIFS('Papír - výstup'!$G$4:$G$65536,'Papír - výstup'!$F$4:$F$65536,"X",'Papír - výstup'!$H$4:$H$65536,"E")</f>
        <v>0</v>
      </c>
      <c r="P56" s="8">
        <f>SUMIFS('Plast - výstup'!$G$4:$G$65536,'Plast - výstup'!$F$4:$F$65536,"X",'Plast - výstup'!$H$4:$H$65536,"E")</f>
        <v>0</v>
      </c>
      <c r="Q56" s="8">
        <f>SUMIFS('Sklo směs - výstup'!$G$4:$G$65536,'Sklo směs - výstup'!$F$4:$F$65536,"X",'Sklo směs - výstup'!$H$4:$H$65536,"E")</f>
        <v>0</v>
      </c>
      <c r="R56" s="8">
        <f>SUMIFS('Sklo bílé - výstup'!$G$4:$G$65536,'Sklo bílé - výstup'!$F$4:$F$65536,"X",'Sklo bílé - výstup'!$H$4:$H$65536,"E")</f>
        <v>0</v>
      </c>
      <c r="S56" s="8">
        <f>SUMIFS('NK - výstup'!$G$4:$G$65536,'NK - výstup'!$F$4:$F$65536,"X",'NK - výstup'!$H$4:$H$65536,"E")</f>
        <v>0</v>
      </c>
      <c r="T56" s="8">
        <f>SUMIFS('NK směs - výstup'!$G$4:$G$65536,'NK směs - výstup'!$F$4:$F$65536,"X",'NK směs - výstup'!$H$4:$H$65536,"E")</f>
        <v>0</v>
      </c>
      <c r="U56" s="8">
        <f>SUMIFS('Kov - výstup'!$G$4:$G$65536,'Kov - výstup'!$F$4:$F$65536,"X",'Kov - výstup'!$H$4:$H$65536,"E")</f>
        <v>0</v>
      </c>
      <c r="V56" s="83">
        <f>SUMIFS('Kov směs - výstup'!$G$4:$G$65536,'Kov směs - výstup'!$F$4:$F$65536,"X",'Kov směs - výstup'!$H$4:$H$65536,"E")</f>
        <v>0</v>
      </c>
    </row>
    <row r="57" spans="1:22" x14ac:dyDescent="0.2">
      <c r="A57" s="110"/>
      <c r="B57" s="162"/>
      <c r="C57" s="169"/>
      <c r="D57" s="123" t="s">
        <v>22</v>
      </c>
      <c r="E57" s="124"/>
      <c r="F57" s="23">
        <f t="shared" si="44"/>
        <v>0</v>
      </c>
      <c r="G57" s="24">
        <f t="shared" si="45"/>
        <v>0</v>
      </c>
      <c r="H57" s="24">
        <f t="shared" si="46"/>
        <v>0</v>
      </c>
      <c r="I57" s="24">
        <f t="shared" si="47"/>
        <v>0</v>
      </c>
      <c r="J57" s="24">
        <f t="shared" si="48"/>
        <v>0</v>
      </c>
      <c r="K57" s="24">
        <f t="shared" si="60"/>
        <v>0</v>
      </c>
      <c r="L57" s="92">
        <f t="shared" si="60"/>
        <v>0</v>
      </c>
      <c r="M57" s="25">
        <f t="shared" si="49"/>
        <v>0</v>
      </c>
      <c r="N57" s="110"/>
      <c r="O57" s="23">
        <f>SUMIFS('Papír - výstup'!$G$4:$G$65536,'Papír - výstup'!$F$4:$F$65536,"X",'Papír - výstup'!$H$4:$H$65536,"S")</f>
        <v>0</v>
      </c>
      <c r="P57" s="24">
        <f>SUMIFS('Plast - výstup'!$G$4:$G$65536,'Plast - výstup'!$F$4:$F$65536,"X",'Plast - výstup'!$H$4:$H$65536,"S")</f>
        <v>0</v>
      </c>
      <c r="Q57" s="24">
        <f>SUMIFS('Sklo směs - výstup'!$G$4:$G$65536,'Sklo směs - výstup'!$F$4:$F$65536,"X",'Sklo směs - výstup'!$H$4:$H$65536,"S")</f>
        <v>0</v>
      </c>
      <c r="R57" s="24">
        <f>SUMIFS('Sklo bílé - výstup'!$G$4:$G$65536,'Sklo bílé - výstup'!$F$4:$F$65536,"X",'Sklo bílé - výstup'!$H$4:$H$65536,"S")</f>
        <v>0</v>
      </c>
      <c r="S57" s="24">
        <f>SUMIFS('NK - výstup'!$G$4:$G$65536,'NK - výstup'!$F$4:$F$65536,"X",'NK - výstup'!$H$4:$H$65536,"S")</f>
        <v>0</v>
      </c>
      <c r="T57" s="24">
        <f>SUMIFS('NK směs - výstup'!$G$4:$G$65536,'NK směs - výstup'!$F$4:$F$65536,"X",'NK směs - výstup'!$H$4:$H$65536,"S")</f>
        <v>0</v>
      </c>
      <c r="U57" s="24">
        <f>SUMIFS('Kov - výstup'!$G$4:$G$65536,'Kov - výstup'!$F$4:$F$65536,"X",'Kov - výstup'!$H$4:$H$65536,"S")</f>
        <v>0</v>
      </c>
      <c r="V57" s="84">
        <f>SUMIFS('Kov směs - výstup'!$G$4:$G$65536,'Kov směs - výstup'!$F$4:$F$65536,"X",'Kov směs - výstup'!$H$4:$H$65536,"S")</f>
        <v>0</v>
      </c>
    </row>
    <row r="58" spans="1:22" ht="13.5" thickBot="1" x14ac:dyDescent="0.25">
      <c r="A58" s="110"/>
      <c r="B58" s="162"/>
      <c r="C58" s="169"/>
      <c r="D58" s="123" t="s">
        <v>55</v>
      </c>
      <c r="E58" s="124"/>
      <c r="F58" s="23">
        <f t="shared" si="44"/>
        <v>0</v>
      </c>
      <c r="G58" s="24">
        <f t="shared" si="45"/>
        <v>0</v>
      </c>
      <c r="H58" s="24">
        <f t="shared" si="46"/>
        <v>0</v>
      </c>
      <c r="I58" s="24">
        <f t="shared" si="47"/>
        <v>0</v>
      </c>
      <c r="J58" s="24">
        <f t="shared" si="48"/>
        <v>0</v>
      </c>
      <c r="K58" s="24">
        <f t="shared" si="60"/>
        <v>0</v>
      </c>
      <c r="L58" s="92">
        <f t="shared" si="60"/>
        <v>0</v>
      </c>
      <c r="M58" s="25">
        <f t="shared" si="49"/>
        <v>0</v>
      </c>
      <c r="N58" s="110"/>
      <c r="O58" s="23">
        <f>SUMIFS('Papír - výstup'!$G$4:$G$65536,'Papír - výstup'!$F$4:$F$65536,"X",'Papír - výstup'!$H$4:$H$65536,"B")</f>
        <v>0</v>
      </c>
      <c r="P58" s="24">
        <f>SUMIFS('Plast - výstup'!$G$4:$G$65536,'Plast - výstup'!$F$4:$F$65536,"X",'Plast - výstup'!$H$4:$H$65536,"B")</f>
        <v>0</v>
      </c>
      <c r="Q58" s="24">
        <f>SUMIFS('Sklo směs - výstup'!$G$4:$G$65536,'Sklo směs - výstup'!$F$4:$F$65536,"X",'Sklo směs - výstup'!$H$4:$H$65536,"B")</f>
        <v>0</v>
      </c>
      <c r="R58" s="24">
        <f>SUMIFS('Sklo bílé - výstup'!$G$4:$G$65536,'Sklo bílé - výstup'!$F$4:$F$65536,"X",'Sklo bílé - výstup'!$H$4:$H$65536,"B")</f>
        <v>0</v>
      </c>
      <c r="S58" s="24">
        <f>SUMIFS('NK - výstup'!$G$4:$G$65536,'NK - výstup'!$F$4:$F$65536,"X",'NK - výstup'!$H$4:$H$65536,"B")</f>
        <v>0</v>
      </c>
      <c r="T58" s="24">
        <f>SUMIFS('NK směs - výstup'!$G$4:$G$65536,'NK směs - výstup'!$F$4:$F$65536,"X",'NK směs - výstup'!$H$4:$H$65536,"B")</f>
        <v>0</v>
      </c>
      <c r="U58" s="24">
        <f>SUMIFS('Kov - výstup'!$G$4:$G$65536,'Kov - výstup'!$F$4:$F$65536,"X",'Kov - výstup'!$H$4:$H$65536,"B")</f>
        <v>0</v>
      </c>
      <c r="V58" s="84">
        <f>SUMIFS('Kov směs - výstup'!$G$4:$G$65536,'Kov směs - výstup'!$F$4:$F$65536,"X",'Kov směs - výstup'!$H$4:$H$65536,"B")</f>
        <v>0</v>
      </c>
    </row>
    <row r="59" spans="1:22" ht="13.5" thickBot="1" x14ac:dyDescent="0.25">
      <c r="A59" s="110"/>
      <c r="B59" s="162"/>
      <c r="C59" s="170"/>
      <c r="D59" s="156" t="s">
        <v>38</v>
      </c>
      <c r="E59" s="157"/>
      <c r="F59" s="32">
        <f>IF(ISERROR(O59)=TRUE,SUMIF('Papír - výstup'!$F$4:$F$65536,"X",'Papír - výstup'!$G$4:$G$65536),O59)</f>
        <v>0</v>
      </c>
      <c r="G59" s="26">
        <f>IF(ISERROR(P59)=TRUE,SUMIF('Plast - výstup'!$F$4:$F$65536,"X",'Plast - výstup'!$G$4:$G$65536),P59)</f>
        <v>0</v>
      </c>
      <c r="H59" s="26">
        <f>IF(ISERROR(Q59)=TRUE,SUMIF('Sklo směs - výstup'!$F$4:$F$65536,"X",'Sklo směs - výstup'!$G$4:$G$65536),Q59)</f>
        <v>0</v>
      </c>
      <c r="I59" s="26">
        <f>IF(ISERROR(R59)=TRUE,SUMIF('Sklo bílé - výstup'!$F$4:$F$65536,"X",'Sklo bílé - výstup'!$G$4:$G$65536),R59)</f>
        <v>0</v>
      </c>
      <c r="J59" s="26">
        <f>IF(ISERROR(S59)=TRUE,SUMIF('NK - výstup'!$F$4:$F$65536,"X",'NK - výstup'!$G$4:$G$65536),S59)</f>
        <v>0</v>
      </c>
      <c r="K59" s="26">
        <f>IF(ISERROR(T59)=TRUE,SUMIF('NK směs - výstup'!$F$4:$F$65536,"X",'NK směs - výstup'!$G$4:$G$65536),T59)</f>
        <v>0</v>
      </c>
      <c r="L59" s="93">
        <f>IF(ISERROR(U59)=TRUE,SUMIF('NK směs - výstup'!$F$4:$F$65536,"X",'NK směs - výstup'!$G$4:$G$65536),U59)</f>
        <v>0</v>
      </c>
      <c r="M59" s="27">
        <f>IF(ISERROR(V59)=TRUE,SUMIF('NK směs - výstup'!$F$4:$F$65536,"X",'NK směs - výstup'!$G$4:$G$65536),V59)</f>
        <v>0</v>
      </c>
      <c r="N59" s="110"/>
      <c r="O59" s="62">
        <f t="shared" ref="O59:V59" si="61">SUM(O50:O58)</f>
        <v>0</v>
      </c>
      <c r="P59" s="26">
        <f t="shared" si="61"/>
        <v>0</v>
      </c>
      <c r="Q59" s="26">
        <f t="shared" si="61"/>
        <v>0</v>
      </c>
      <c r="R59" s="26">
        <f t="shared" si="61"/>
        <v>0</v>
      </c>
      <c r="S59" s="26">
        <f t="shared" si="61"/>
        <v>0</v>
      </c>
      <c r="T59" s="26">
        <f t="shared" si="61"/>
        <v>0</v>
      </c>
      <c r="U59" s="26">
        <f t="shared" si="61"/>
        <v>0</v>
      </c>
      <c r="V59" s="85">
        <f t="shared" si="61"/>
        <v>0</v>
      </c>
    </row>
    <row r="60" spans="1:22" ht="15" customHeight="1" thickBot="1" x14ac:dyDescent="0.25">
      <c r="A60" s="110"/>
      <c r="B60" s="163"/>
      <c r="C60" s="115" t="s">
        <v>36</v>
      </c>
      <c r="D60" s="116"/>
      <c r="E60" s="117"/>
      <c r="F60" s="33">
        <f t="shared" ref="F60:M60" si="62">F49+F59</f>
        <v>0</v>
      </c>
      <c r="G60" s="28">
        <f t="shared" si="62"/>
        <v>0</v>
      </c>
      <c r="H60" s="28">
        <f t="shared" si="62"/>
        <v>0</v>
      </c>
      <c r="I60" s="28">
        <f t="shared" si="62"/>
        <v>0</v>
      </c>
      <c r="J60" s="28">
        <f t="shared" si="62"/>
        <v>0</v>
      </c>
      <c r="K60" s="28">
        <f t="shared" si="62"/>
        <v>0</v>
      </c>
      <c r="L60" s="94">
        <f t="shared" si="62"/>
        <v>0</v>
      </c>
      <c r="M60" s="29">
        <f t="shared" si="62"/>
        <v>0</v>
      </c>
      <c r="N60" s="110"/>
      <c r="O60" s="63">
        <f t="shared" ref="O60:V60" si="63">O49+O59</f>
        <v>0</v>
      </c>
      <c r="P60" s="28">
        <f t="shared" si="63"/>
        <v>0</v>
      </c>
      <c r="Q60" s="28">
        <f t="shared" si="63"/>
        <v>0</v>
      </c>
      <c r="R60" s="28">
        <f t="shared" si="63"/>
        <v>0</v>
      </c>
      <c r="S60" s="28">
        <f t="shared" si="63"/>
        <v>0</v>
      </c>
      <c r="T60" s="28">
        <f t="shared" si="63"/>
        <v>0</v>
      </c>
      <c r="U60" s="28">
        <f t="shared" si="63"/>
        <v>0</v>
      </c>
      <c r="V60" s="86">
        <f t="shared" si="63"/>
        <v>0</v>
      </c>
    </row>
    <row r="61" spans="1:22" ht="5.25" customHeight="1" thickBot="1" x14ac:dyDescent="0.25">
      <c r="A61" s="110"/>
      <c r="B61" s="171"/>
      <c r="C61" s="171"/>
      <c r="D61" s="171"/>
      <c r="E61" s="171"/>
      <c r="F61" s="171"/>
      <c r="G61" s="171"/>
      <c r="H61" s="171"/>
      <c r="I61" s="171"/>
      <c r="J61" s="171"/>
      <c r="K61" s="171"/>
      <c r="L61" s="78"/>
      <c r="M61" s="78"/>
      <c r="N61" s="110"/>
    </row>
    <row r="62" spans="1:22" ht="20.100000000000001" customHeight="1" thickBot="1" x14ac:dyDescent="0.25">
      <c r="A62" s="110"/>
      <c r="B62" s="161" t="s">
        <v>40</v>
      </c>
      <c r="C62" s="164" t="s">
        <v>26</v>
      </c>
      <c r="D62" s="165"/>
      <c r="E62" s="166"/>
      <c r="F62" s="26">
        <f t="shared" ref="F62:M62" si="64">F32-F49</f>
        <v>0</v>
      </c>
      <c r="G62" s="26">
        <f t="shared" si="64"/>
        <v>0</v>
      </c>
      <c r="H62" s="26">
        <f t="shared" si="64"/>
        <v>0</v>
      </c>
      <c r="I62" s="26">
        <f t="shared" si="64"/>
        <v>0</v>
      </c>
      <c r="J62" s="26">
        <f t="shared" si="64"/>
        <v>0</v>
      </c>
      <c r="K62" s="26">
        <f t="shared" si="64"/>
        <v>0</v>
      </c>
      <c r="L62" s="93">
        <f t="shared" si="64"/>
        <v>0</v>
      </c>
      <c r="M62" s="27">
        <f t="shared" si="64"/>
        <v>0</v>
      </c>
      <c r="N62" s="110"/>
    </row>
    <row r="63" spans="1:22" ht="20.100000000000001" customHeight="1" thickBot="1" x14ac:dyDescent="0.25">
      <c r="A63" s="110"/>
      <c r="B63" s="162"/>
      <c r="C63" s="164" t="s">
        <v>76</v>
      </c>
      <c r="D63" s="165"/>
      <c r="E63" s="166"/>
      <c r="F63" s="30">
        <f t="shared" ref="F63:M64" si="65">F37-F59</f>
        <v>0</v>
      </c>
      <c r="G63" s="30">
        <f t="shared" si="65"/>
        <v>0</v>
      </c>
      <c r="H63" s="30">
        <f t="shared" si="65"/>
        <v>0</v>
      </c>
      <c r="I63" s="30">
        <f t="shared" si="65"/>
        <v>0</v>
      </c>
      <c r="J63" s="30">
        <f t="shared" si="65"/>
        <v>0</v>
      </c>
      <c r="K63" s="30">
        <f t="shared" si="65"/>
        <v>0</v>
      </c>
      <c r="L63" s="95">
        <f t="shared" si="65"/>
        <v>0</v>
      </c>
      <c r="M63" s="31">
        <f t="shared" si="65"/>
        <v>0</v>
      </c>
      <c r="N63" s="110"/>
    </row>
    <row r="64" spans="1:22" ht="20.100000000000001" customHeight="1" thickBot="1" x14ac:dyDescent="0.25">
      <c r="A64" s="110"/>
      <c r="B64" s="163"/>
      <c r="C64" s="127" t="s">
        <v>39</v>
      </c>
      <c r="D64" s="128"/>
      <c r="E64" s="129"/>
      <c r="F64" s="26">
        <f t="shared" si="65"/>
        <v>0</v>
      </c>
      <c r="G64" s="26">
        <f t="shared" si="65"/>
        <v>0</v>
      </c>
      <c r="H64" s="26">
        <f t="shared" si="65"/>
        <v>0</v>
      </c>
      <c r="I64" s="26">
        <f t="shared" si="65"/>
        <v>0</v>
      </c>
      <c r="J64" s="26">
        <f t="shared" si="65"/>
        <v>0</v>
      </c>
      <c r="K64" s="26">
        <f t="shared" si="65"/>
        <v>0</v>
      </c>
      <c r="L64" s="93">
        <f t="shared" si="65"/>
        <v>0</v>
      </c>
      <c r="M64" s="27">
        <f t="shared" si="65"/>
        <v>0</v>
      </c>
      <c r="N64" s="110"/>
    </row>
    <row r="65" spans="1:14" ht="24.75" customHeight="1" x14ac:dyDescent="0.2">
      <c r="A65" s="110"/>
      <c r="B65" s="34"/>
      <c r="C65" s="155" t="str">
        <f>IF(F28="*","* tato funkce je dostupná pouze pro MS Excel verze 2007"," ")</f>
        <v xml:space="preserve"> </v>
      </c>
      <c r="D65" s="155"/>
      <c r="E65" s="155"/>
      <c r="F65" s="155"/>
      <c r="G65" s="155"/>
      <c r="H65" s="155"/>
      <c r="I65" s="155"/>
      <c r="J65" s="155"/>
      <c r="K65" s="155"/>
      <c r="L65" s="79"/>
      <c r="M65" s="79"/>
      <c r="N65" s="110"/>
    </row>
  </sheetData>
  <sheetProtection algorithmName="SHA-512" hashValue="GapC0hlWdPCAwerQ66LCDFwjvflOD8g7EyqTcxSn6aZu+pZJE+83oAxQsr5r443CYJiJQEjyTK0mBXMEuFIk5A==" saltValue="1SKMsHXW3ykQkMsH+cq0Ng==" spinCount="100000" sheet="1" selectLockedCells="1"/>
  <mergeCells count="91">
    <mergeCell ref="B28:B38"/>
    <mergeCell ref="C33:C37"/>
    <mergeCell ref="D34:E34"/>
    <mergeCell ref="N1:N65"/>
    <mergeCell ref="C28:C32"/>
    <mergeCell ref="D28:E28"/>
    <mergeCell ref="D29:E29"/>
    <mergeCell ref="D30:E30"/>
    <mergeCell ref="D31:E31"/>
    <mergeCell ref="D32:E32"/>
    <mergeCell ref="D33:E33"/>
    <mergeCell ref="D35:E35"/>
    <mergeCell ref="D36:E36"/>
    <mergeCell ref="D37:E37"/>
    <mergeCell ref="C38:E38"/>
    <mergeCell ref="D43:E43"/>
    <mergeCell ref="B39:K39"/>
    <mergeCell ref="B40:B60"/>
    <mergeCell ref="C40:C49"/>
    <mergeCell ref="C50:C59"/>
    <mergeCell ref="B61:K61"/>
    <mergeCell ref="D58:E58"/>
    <mergeCell ref="D50:E50"/>
    <mergeCell ref="D45:E45"/>
    <mergeCell ref="D47:E47"/>
    <mergeCell ref="D48:E48"/>
    <mergeCell ref="D46:E46"/>
    <mergeCell ref="A13:K13"/>
    <mergeCell ref="A14:C14"/>
    <mergeCell ref="C65:K65"/>
    <mergeCell ref="D57:E57"/>
    <mergeCell ref="D59:E59"/>
    <mergeCell ref="D40:E40"/>
    <mergeCell ref="D44:E44"/>
    <mergeCell ref="D49:E49"/>
    <mergeCell ref="B62:B64"/>
    <mergeCell ref="C62:E62"/>
    <mergeCell ref="D54:E54"/>
    <mergeCell ref="D56:E56"/>
    <mergeCell ref="D55:E55"/>
    <mergeCell ref="C63:E63"/>
    <mergeCell ref="D42:E42"/>
    <mergeCell ref="D52:E52"/>
    <mergeCell ref="A17:C17"/>
    <mergeCell ref="A21:C21"/>
    <mergeCell ref="I5:K5"/>
    <mergeCell ref="A16:K16"/>
    <mergeCell ref="A1:B1"/>
    <mergeCell ref="C1:K1"/>
    <mergeCell ref="H2:K2"/>
    <mergeCell ref="A3:K3"/>
    <mergeCell ref="E14:G14"/>
    <mergeCell ref="J14:K14"/>
    <mergeCell ref="A9:K9"/>
    <mergeCell ref="A10:C10"/>
    <mergeCell ref="A12:C12"/>
    <mergeCell ref="D8:J8"/>
    <mergeCell ref="A6:K6"/>
    <mergeCell ref="A7:K7"/>
    <mergeCell ref="A26:K26"/>
    <mergeCell ref="A24:K24"/>
    <mergeCell ref="A11:K11"/>
    <mergeCell ref="A8:C8"/>
    <mergeCell ref="A22:K22"/>
    <mergeCell ref="A18:K18"/>
    <mergeCell ref="A19:C19"/>
    <mergeCell ref="J19:K19"/>
    <mergeCell ref="A20:K20"/>
    <mergeCell ref="D10:J10"/>
    <mergeCell ref="D12:J12"/>
    <mergeCell ref="D21:I21"/>
    <mergeCell ref="D17:I17"/>
    <mergeCell ref="D19:I19"/>
    <mergeCell ref="J17:K17"/>
    <mergeCell ref="A15:K15"/>
    <mergeCell ref="A25:K25"/>
    <mergeCell ref="A27:B27"/>
    <mergeCell ref="A2:E2"/>
    <mergeCell ref="A28:A65"/>
    <mergeCell ref="A23:C23"/>
    <mergeCell ref="C60:E60"/>
    <mergeCell ref="A4:K4"/>
    <mergeCell ref="A5:D5"/>
    <mergeCell ref="F5:G5"/>
    <mergeCell ref="J21:K21"/>
    <mergeCell ref="D51:E51"/>
    <mergeCell ref="D53:E53"/>
    <mergeCell ref="D41:E41"/>
    <mergeCell ref="C64:E64"/>
    <mergeCell ref="J23:K23"/>
    <mergeCell ref="D23:I23"/>
  </mergeCells>
  <phoneticPr fontId="0" type="noConversion"/>
  <printOptions horizontalCentered="1"/>
  <pageMargins left="0.39370078740157483" right="0.39370078740157483" top="0.39370078740157483" bottom="0.39370078740157483" header="0.39370078740157483" footer="0.39370078740157483"/>
  <pageSetup paperSize="9" scale="65" firstPageNumber="0" orientation="portrait" horizontalDpi="300" verticalDpi="300" r:id="rId1"/>
  <headerFooter alignWithMargins="0">
    <oddFooter>&amp;L&amp;"MS Sans Serif,Obyčejné"&amp;8EKO-KOM, a.s.&amp;C&amp;"MS Sans Serif,Obyčejné"&amp;8VÝKAZ ÚPRAVCE ODPADU 5.0&amp;R&amp;"MS Sans Serif,Obyčejné"&amp;8&amp;A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0">
    <pageSetUpPr fitToPage="1"/>
  </sheetPr>
  <dimension ref="A1:G1500"/>
  <sheetViews>
    <sheetView showGridLines="0" zoomScaleNormal="100" zoomScaleSheetLayoutView="100" workbookViewId="0">
      <pane ySplit="3" topLeftCell="A4" activePane="bottomLeft" state="frozen"/>
      <selection activeCell="E69" sqref="E69"/>
      <selection pane="bottomLeft" activeCell="A4" sqref="A4:B4"/>
    </sheetView>
  </sheetViews>
  <sheetFormatPr defaultColWidth="9.140625" defaultRowHeight="10.5" x14ac:dyDescent="0.15"/>
  <cols>
    <col min="1" max="1" width="11.140625" style="5" customWidth="1"/>
    <col min="2" max="2" width="20.7109375" style="5" bestFit="1" customWidth="1"/>
    <col min="3" max="3" width="12.140625" style="5" customWidth="1"/>
    <col min="4" max="7" width="15.28515625" style="5" customWidth="1"/>
    <col min="8" max="16384" width="9.140625" style="5"/>
  </cols>
  <sheetData>
    <row r="1" spans="1:7" ht="24.95" customHeight="1" thickBot="1" x14ac:dyDescent="0.2">
      <c r="A1" s="236" t="s">
        <v>51</v>
      </c>
      <c r="B1" s="237"/>
      <c r="C1" s="238" t="str">
        <f>Úvod!F2&amp;" "&amp;Úvod!G2&amp;" za "&amp;Úvod!E5&amp;". "&amp;Úvod!F5&amp;" "&amp;Úvod!H5&amp;" - "&amp;Úvod!D8&amp;" / Ev.číslo: "&amp;Úvod!I14</f>
        <v xml:space="preserve">Běžný VÝKAZ za . čtvrtletí roku  -  / Ev.číslo: </v>
      </c>
      <c r="D1" s="239"/>
      <c r="E1" s="239"/>
      <c r="F1" s="239"/>
      <c r="G1" s="240"/>
    </row>
    <row r="2" spans="1:7" ht="3.75" customHeight="1" thickBot="1" x14ac:dyDescent="0.2">
      <c r="A2" s="188"/>
      <c r="B2" s="188"/>
      <c r="C2" s="188"/>
      <c r="D2" s="188"/>
      <c r="E2" s="188"/>
      <c r="F2" s="188"/>
      <c r="G2" s="188"/>
    </row>
    <row r="3" spans="1:7" s="7" customFormat="1" ht="30.75" customHeight="1" thickBot="1" x14ac:dyDescent="0.25">
      <c r="A3" s="184" t="s">
        <v>24</v>
      </c>
      <c r="B3" s="185"/>
      <c r="C3" s="36" t="s">
        <v>63</v>
      </c>
      <c r="D3" s="35" t="s">
        <v>41</v>
      </c>
      <c r="E3" s="35" t="s">
        <v>27</v>
      </c>
      <c r="F3" s="35" t="s">
        <v>42</v>
      </c>
      <c r="G3" s="37" t="s">
        <v>43</v>
      </c>
    </row>
    <row r="4" spans="1:7" s="6" customFormat="1" ht="12.75" x14ac:dyDescent="0.2">
      <c r="A4" s="189"/>
      <c r="B4" s="190"/>
      <c r="C4" s="41"/>
      <c r="D4" s="42"/>
      <c r="E4" s="42"/>
      <c r="F4" s="42"/>
      <c r="G4" s="43"/>
    </row>
    <row r="5" spans="1:7" ht="12.75" x14ac:dyDescent="0.15">
      <c r="A5" s="179"/>
      <c r="B5" s="180"/>
      <c r="C5" s="38"/>
      <c r="D5" s="39"/>
      <c r="E5" s="39"/>
      <c r="F5" s="39"/>
      <c r="G5" s="44"/>
    </row>
    <row r="6" spans="1:7" ht="12.75" x14ac:dyDescent="0.15">
      <c r="A6" s="179"/>
      <c r="B6" s="180"/>
      <c r="C6" s="38"/>
      <c r="D6" s="39"/>
      <c r="E6" s="39"/>
      <c r="F6" s="39"/>
      <c r="G6" s="44"/>
    </row>
    <row r="7" spans="1:7" ht="12.75" x14ac:dyDescent="0.15">
      <c r="A7" s="179"/>
      <c r="B7" s="180"/>
      <c r="C7" s="38"/>
      <c r="D7" s="39"/>
      <c r="E7" s="39"/>
      <c r="F7" s="39"/>
      <c r="G7" s="44"/>
    </row>
    <row r="8" spans="1:7" ht="12.75" x14ac:dyDescent="0.15">
      <c r="A8" s="179"/>
      <c r="B8" s="180"/>
      <c r="C8" s="38"/>
      <c r="D8" s="39"/>
      <c r="E8" s="39"/>
      <c r="F8" s="39"/>
      <c r="G8" s="44"/>
    </row>
    <row r="9" spans="1:7" ht="12.75" x14ac:dyDescent="0.15">
      <c r="A9" s="179"/>
      <c r="B9" s="180"/>
      <c r="C9" s="38"/>
      <c r="D9" s="39"/>
      <c r="E9" s="39"/>
      <c r="F9" s="39"/>
      <c r="G9" s="44"/>
    </row>
    <row r="10" spans="1:7" ht="12.75" x14ac:dyDescent="0.15">
      <c r="A10" s="179"/>
      <c r="B10" s="180"/>
      <c r="C10" s="38"/>
      <c r="D10" s="39"/>
      <c r="E10" s="39"/>
      <c r="F10" s="39"/>
      <c r="G10" s="44"/>
    </row>
    <row r="11" spans="1:7" ht="12.75" x14ac:dyDescent="0.15">
      <c r="A11" s="179"/>
      <c r="B11" s="180"/>
      <c r="C11" s="38"/>
      <c r="D11" s="39"/>
      <c r="E11" s="39"/>
      <c r="F11" s="39"/>
      <c r="G11" s="44"/>
    </row>
    <row r="12" spans="1:7" ht="12.75" x14ac:dyDescent="0.15">
      <c r="A12" s="179"/>
      <c r="B12" s="180"/>
      <c r="C12" s="38"/>
      <c r="D12" s="39"/>
      <c r="E12" s="39"/>
      <c r="F12" s="39"/>
      <c r="G12" s="44"/>
    </row>
    <row r="13" spans="1:7" ht="12.75" x14ac:dyDescent="0.15">
      <c r="A13" s="179"/>
      <c r="B13" s="180"/>
      <c r="C13" s="38"/>
      <c r="D13" s="39"/>
      <c r="E13" s="39"/>
      <c r="F13" s="39"/>
      <c r="G13" s="44"/>
    </row>
    <row r="14" spans="1:7" ht="12.75" x14ac:dyDescent="0.15">
      <c r="A14" s="179"/>
      <c r="B14" s="180"/>
      <c r="C14" s="38"/>
      <c r="D14" s="39"/>
      <c r="E14" s="39"/>
      <c r="F14" s="39"/>
      <c r="G14" s="44"/>
    </row>
    <row r="15" spans="1:7" ht="12.75" x14ac:dyDescent="0.15">
      <c r="A15" s="179"/>
      <c r="B15" s="180"/>
      <c r="C15" s="38"/>
      <c r="D15" s="39"/>
      <c r="E15" s="39"/>
      <c r="F15" s="39"/>
      <c r="G15" s="44"/>
    </row>
    <row r="16" spans="1:7" ht="12.75" x14ac:dyDescent="0.15">
      <c r="A16" s="179"/>
      <c r="B16" s="180"/>
      <c r="C16" s="38"/>
      <c r="D16" s="39"/>
      <c r="E16" s="39"/>
      <c r="F16" s="39"/>
      <c r="G16" s="44"/>
    </row>
    <row r="17" spans="1:7" ht="12.75" x14ac:dyDescent="0.15">
      <c r="A17" s="179"/>
      <c r="B17" s="180"/>
      <c r="C17" s="38"/>
      <c r="D17" s="39"/>
      <c r="E17" s="39"/>
      <c r="F17" s="39"/>
      <c r="G17" s="44"/>
    </row>
    <row r="18" spans="1:7" ht="12.75" x14ac:dyDescent="0.15">
      <c r="A18" s="179"/>
      <c r="B18" s="180"/>
      <c r="C18" s="38"/>
      <c r="D18" s="39"/>
      <c r="E18" s="39"/>
      <c r="F18" s="39"/>
      <c r="G18" s="44"/>
    </row>
    <row r="19" spans="1:7" ht="12.75" x14ac:dyDescent="0.15">
      <c r="A19" s="179"/>
      <c r="B19" s="180"/>
      <c r="C19" s="38"/>
      <c r="D19" s="39"/>
      <c r="E19" s="39"/>
      <c r="F19" s="39"/>
      <c r="G19" s="44"/>
    </row>
    <row r="20" spans="1:7" ht="12.75" x14ac:dyDescent="0.15">
      <c r="A20" s="179"/>
      <c r="B20" s="180"/>
      <c r="C20" s="38"/>
      <c r="D20" s="39"/>
      <c r="E20" s="39"/>
      <c r="F20" s="39"/>
      <c r="G20" s="44"/>
    </row>
    <row r="21" spans="1:7" ht="12.75" x14ac:dyDescent="0.15">
      <c r="A21" s="179"/>
      <c r="B21" s="180"/>
      <c r="C21" s="38"/>
      <c r="D21" s="39"/>
      <c r="E21" s="39"/>
      <c r="F21" s="39"/>
      <c r="G21" s="44"/>
    </row>
    <row r="22" spans="1:7" ht="12.75" x14ac:dyDescent="0.15">
      <c r="A22" s="179"/>
      <c r="B22" s="180"/>
      <c r="C22" s="38"/>
      <c r="D22" s="39"/>
      <c r="E22" s="39"/>
      <c r="F22" s="39"/>
      <c r="G22" s="44"/>
    </row>
    <row r="23" spans="1:7" ht="12.75" x14ac:dyDescent="0.15">
      <c r="A23" s="179"/>
      <c r="B23" s="180"/>
      <c r="C23" s="38"/>
      <c r="D23" s="39"/>
      <c r="E23" s="39"/>
      <c r="F23" s="39"/>
      <c r="G23" s="44"/>
    </row>
    <row r="24" spans="1:7" ht="12.75" x14ac:dyDescent="0.15">
      <c r="A24" s="179"/>
      <c r="B24" s="180"/>
      <c r="C24" s="38"/>
      <c r="D24" s="39"/>
      <c r="E24" s="39"/>
      <c r="F24" s="39"/>
      <c r="G24" s="44"/>
    </row>
    <row r="25" spans="1:7" ht="12.75" x14ac:dyDescent="0.15">
      <c r="A25" s="179"/>
      <c r="B25" s="180"/>
      <c r="C25" s="38"/>
      <c r="D25" s="39"/>
      <c r="E25" s="39"/>
      <c r="F25" s="39"/>
      <c r="G25" s="44"/>
    </row>
    <row r="26" spans="1:7" ht="12.75" x14ac:dyDescent="0.15">
      <c r="A26" s="179"/>
      <c r="B26" s="180"/>
      <c r="C26" s="38"/>
      <c r="D26" s="39"/>
      <c r="E26" s="39"/>
      <c r="F26" s="39"/>
      <c r="G26" s="44"/>
    </row>
    <row r="27" spans="1:7" ht="12.75" x14ac:dyDescent="0.15">
      <c r="A27" s="179"/>
      <c r="B27" s="180"/>
      <c r="C27" s="38"/>
      <c r="D27" s="39"/>
      <c r="E27" s="39"/>
      <c r="F27" s="39"/>
      <c r="G27" s="44"/>
    </row>
    <row r="28" spans="1:7" ht="12.75" x14ac:dyDescent="0.15">
      <c r="A28" s="179"/>
      <c r="B28" s="180"/>
      <c r="C28" s="38"/>
      <c r="D28" s="39"/>
      <c r="E28" s="39"/>
      <c r="F28" s="39"/>
      <c r="G28" s="44"/>
    </row>
    <row r="29" spans="1:7" ht="12.75" x14ac:dyDescent="0.15">
      <c r="A29" s="179"/>
      <c r="B29" s="180"/>
      <c r="C29" s="38"/>
      <c r="D29" s="39"/>
      <c r="E29" s="39"/>
      <c r="F29" s="39"/>
      <c r="G29" s="44"/>
    </row>
    <row r="30" spans="1:7" ht="12.75" x14ac:dyDescent="0.15">
      <c r="A30" s="179"/>
      <c r="B30" s="180"/>
      <c r="C30" s="38"/>
      <c r="D30" s="39"/>
      <c r="E30" s="39"/>
      <c r="F30" s="39"/>
      <c r="G30" s="44"/>
    </row>
    <row r="31" spans="1:7" ht="12.75" x14ac:dyDescent="0.15">
      <c r="A31" s="179"/>
      <c r="B31" s="180"/>
      <c r="C31" s="38"/>
      <c r="D31" s="39"/>
      <c r="E31" s="39"/>
      <c r="F31" s="39"/>
      <c r="G31" s="44"/>
    </row>
    <row r="32" spans="1:7" ht="12.75" x14ac:dyDescent="0.15">
      <c r="A32" s="179"/>
      <c r="B32" s="180"/>
      <c r="C32" s="38"/>
      <c r="D32" s="39"/>
      <c r="E32" s="39"/>
      <c r="F32" s="39"/>
      <c r="G32" s="44"/>
    </row>
    <row r="33" spans="1:7" ht="12.75" x14ac:dyDescent="0.15">
      <c r="A33" s="179"/>
      <c r="B33" s="180"/>
      <c r="C33" s="38"/>
      <c r="D33" s="39"/>
      <c r="E33" s="39"/>
      <c r="F33" s="39"/>
      <c r="G33" s="44"/>
    </row>
    <row r="34" spans="1:7" ht="12.75" x14ac:dyDescent="0.15">
      <c r="A34" s="179"/>
      <c r="B34" s="180"/>
      <c r="C34" s="38"/>
      <c r="D34" s="39"/>
      <c r="E34" s="39"/>
      <c r="F34" s="39"/>
      <c r="G34" s="44"/>
    </row>
    <row r="35" spans="1:7" ht="12.75" x14ac:dyDescent="0.15">
      <c r="A35" s="179"/>
      <c r="B35" s="180"/>
      <c r="C35" s="38"/>
      <c r="D35" s="39"/>
      <c r="E35" s="39"/>
      <c r="F35" s="39"/>
      <c r="G35" s="44"/>
    </row>
    <row r="36" spans="1:7" ht="12.75" x14ac:dyDescent="0.15">
      <c r="A36" s="179"/>
      <c r="B36" s="180"/>
      <c r="C36" s="38"/>
      <c r="D36" s="39"/>
      <c r="E36" s="39"/>
      <c r="F36" s="39"/>
      <c r="G36" s="44"/>
    </row>
    <row r="37" spans="1:7" ht="12.75" x14ac:dyDescent="0.15">
      <c r="A37" s="179"/>
      <c r="B37" s="180"/>
      <c r="C37" s="38"/>
      <c r="D37" s="39"/>
      <c r="E37" s="39"/>
      <c r="F37" s="39"/>
      <c r="G37" s="44"/>
    </row>
    <row r="38" spans="1:7" ht="12.75" x14ac:dyDescent="0.15">
      <c r="A38" s="179"/>
      <c r="B38" s="180"/>
      <c r="C38" s="38"/>
      <c r="D38" s="39"/>
      <c r="E38" s="39"/>
      <c r="F38" s="39"/>
      <c r="G38" s="44"/>
    </row>
    <row r="39" spans="1:7" ht="12.75" x14ac:dyDescent="0.15">
      <c r="A39" s="179"/>
      <c r="B39" s="180"/>
      <c r="C39" s="38"/>
      <c r="D39" s="39"/>
      <c r="E39" s="39"/>
      <c r="F39" s="39"/>
      <c r="G39" s="44"/>
    </row>
    <row r="40" spans="1:7" ht="12.75" x14ac:dyDescent="0.15">
      <c r="A40" s="179"/>
      <c r="B40" s="180"/>
      <c r="C40" s="38"/>
      <c r="D40" s="39"/>
      <c r="E40" s="39"/>
      <c r="F40" s="39"/>
      <c r="G40" s="44"/>
    </row>
    <row r="41" spans="1:7" ht="12.75" x14ac:dyDescent="0.15">
      <c r="A41" s="179"/>
      <c r="B41" s="180"/>
      <c r="C41" s="38"/>
      <c r="D41" s="39"/>
      <c r="E41" s="39"/>
      <c r="F41" s="39"/>
      <c r="G41" s="44"/>
    </row>
    <row r="42" spans="1:7" ht="12.75" x14ac:dyDescent="0.15">
      <c r="A42" s="179"/>
      <c r="B42" s="180"/>
      <c r="C42" s="38"/>
      <c r="D42" s="39"/>
      <c r="E42" s="39"/>
      <c r="F42" s="39"/>
      <c r="G42" s="44"/>
    </row>
    <row r="43" spans="1:7" ht="12.75" x14ac:dyDescent="0.15">
      <c r="A43" s="179"/>
      <c r="B43" s="180"/>
      <c r="C43" s="38"/>
      <c r="D43" s="39"/>
      <c r="E43" s="39"/>
      <c r="F43" s="39"/>
      <c r="G43" s="44"/>
    </row>
    <row r="44" spans="1:7" ht="12.75" x14ac:dyDescent="0.15">
      <c r="A44" s="179"/>
      <c r="B44" s="180"/>
      <c r="C44" s="38"/>
      <c r="D44" s="39"/>
      <c r="E44" s="39"/>
      <c r="F44" s="39"/>
      <c r="G44" s="44"/>
    </row>
    <row r="45" spans="1:7" ht="12.75" x14ac:dyDescent="0.15">
      <c r="A45" s="179"/>
      <c r="B45" s="180"/>
      <c r="C45" s="38"/>
      <c r="D45" s="39"/>
      <c r="E45" s="39"/>
      <c r="F45" s="39"/>
      <c r="G45" s="44"/>
    </row>
    <row r="46" spans="1:7" ht="12.75" x14ac:dyDescent="0.15">
      <c r="A46" s="179"/>
      <c r="B46" s="180"/>
      <c r="C46" s="38"/>
      <c r="D46" s="39"/>
      <c r="E46" s="39"/>
      <c r="F46" s="39"/>
      <c r="G46" s="44"/>
    </row>
    <row r="47" spans="1:7" ht="12.75" x14ac:dyDescent="0.15">
      <c r="A47" s="179"/>
      <c r="B47" s="180"/>
      <c r="C47" s="38"/>
      <c r="D47" s="39"/>
      <c r="E47" s="39"/>
      <c r="F47" s="39"/>
      <c r="G47" s="44"/>
    </row>
    <row r="48" spans="1:7" ht="12.75" x14ac:dyDescent="0.15">
      <c r="A48" s="179"/>
      <c r="B48" s="180"/>
      <c r="C48" s="38"/>
      <c r="D48" s="39"/>
      <c r="E48" s="39"/>
      <c r="F48" s="39"/>
      <c r="G48" s="44"/>
    </row>
    <row r="49" spans="1:7" ht="12.75" x14ac:dyDescent="0.15">
      <c r="A49" s="179"/>
      <c r="B49" s="180"/>
      <c r="C49" s="38"/>
      <c r="D49" s="39"/>
      <c r="E49" s="39"/>
      <c r="F49" s="39"/>
      <c r="G49" s="44"/>
    </row>
    <row r="50" spans="1:7" ht="12.75" x14ac:dyDescent="0.15">
      <c r="A50" s="179"/>
      <c r="B50" s="180"/>
      <c r="C50" s="38"/>
      <c r="D50" s="39"/>
      <c r="E50" s="39"/>
      <c r="F50" s="39"/>
      <c r="G50" s="44"/>
    </row>
    <row r="51" spans="1:7" ht="12.75" x14ac:dyDescent="0.15">
      <c r="A51" s="179"/>
      <c r="B51" s="180"/>
      <c r="C51" s="38"/>
      <c r="D51" s="39"/>
      <c r="E51" s="39"/>
      <c r="F51" s="39"/>
      <c r="G51" s="44"/>
    </row>
    <row r="52" spans="1:7" ht="12.75" x14ac:dyDescent="0.15">
      <c r="A52" s="179"/>
      <c r="B52" s="180"/>
      <c r="C52" s="38"/>
      <c r="D52" s="39"/>
      <c r="E52" s="39"/>
      <c r="F52" s="39"/>
      <c r="G52" s="44"/>
    </row>
    <row r="53" spans="1:7" ht="12.75" x14ac:dyDescent="0.15">
      <c r="A53" s="179"/>
      <c r="B53" s="180"/>
      <c r="C53" s="38"/>
      <c r="D53" s="39"/>
      <c r="E53" s="39"/>
      <c r="F53" s="39"/>
      <c r="G53" s="44"/>
    </row>
    <row r="54" spans="1:7" ht="12.75" x14ac:dyDescent="0.15">
      <c r="A54" s="179"/>
      <c r="B54" s="180"/>
      <c r="C54" s="38"/>
      <c r="D54" s="39"/>
      <c r="E54" s="39"/>
      <c r="F54" s="39"/>
      <c r="G54" s="44"/>
    </row>
    <row r="55" spans="1:7" ht="12.75" x14ac:dyDescent="0.15">
      <c r="A55" s="179"/>
      <c r="B55" s="180"/>
      <c r="C55" s="38"/>
      <c r="D55" s="39"/>
      <c r="E55" s="39"/>
      <c r="F55" s="39"/>
      <c r="G55" s="44"/>
    </row>
    <row r="56" spans="1:7" ht="12.75" x14ac:dyDescent="0.15">
      <c r="A56" s="179"/>
      <c r="B56" s="180"/>
      <c r="C56" s="38"/>
      <c r="D56" s="39"/>
      <c r="E56" s="39"/>
      <c r="F56" s="39"/>
      <c r="G56" s="44"/>
    </row>
    <row r="57" spans="1:7" ht="12.75" x14ac:dyDescent="0.15">
      <c r="A57" s="179"/>
      <c r="B57" s="180"/>
      <c r="C57" s="38"/>
      <c r="D57" s="39"/>
      <c r="E57" s="39"/>
      <c r="F57" s="39"/>
      <c r="G57" s="44"/>
    </row>
    <row r="58" spans="1:7" ht="12.75" x14ac:dyDescent="0.15">
      <c r="A58" s="179"/>
      <c r="B58" s="180"/>
      <c r="C58" s="38"/>
      <c r="D58" s="39"/>
      <c r="E58" s="39"/>
      <c r="F58" s="39"/>
      <c r="G58" s="44"/>
    </row>
    <row r="59" spans="1:7" ht="12.75" x14ac:dyDescent="0.15">
      <c r="A59" s="179"/>
      <c r="B59" s="180"/>
      <c r="C59" s="38"/>
      <c r="D59" s="39"/>
      <c r="E59" s="39"/>
      <c r="F59" s="39"/>
      <c r="G59" s="44"/>
    </row>
    <row r="60" spans="1:7" ht="12.75" x14ac:dyDescent="0.15">
      <c r="A60" s="179"/>
      <c r="B60" s="180"/>
      <c r="C60" s="38"/>
      <c r="D60" s="39"/>
      <c r="E60" s="39"/>
      <c r="F60" s="39"/>
      <c r="G60" s="44"/>
    </row>
    <row r="61" spans="1:7" ht="12.75" x14ac:dyDescent="0.15">
      <c r="A61" s="179"/>
      <c r="B61" s="180"/>
      <c r="C61" s="38"/>
      <c r="D61" s="39"/>
      <c r="E61" s="39"/>
      <c r="F61" s="39"/>
      <c r="G61" s="44"/>
    </row>
    <row r="62" spans="1:7" ht="12.75" x14ac:dyDescent="0.15">
      <c r="A62" s="179"/>
      <c r="B62" s="180"/>
      <c r="C62" s="38"/>
      <c r="D62" s="39"/>
      <c r="E62" s="39"/>
      <c r="F62" s="39"/>
      <c r="G62" s="44"/>
    </row>
    <row r="63" spans="1:7" ht="12.75" x14ac:dyDescent="0.15">
      <c r="A63" s="179"/>
      <c r="B63" s="180"/>
      <c r="C63" s="38"/>
      <c r="D63" s="39"/>
      <c r="E63" s="39"/>
      <c r="F63" s="39"/>
      <c r="G63" s="44"/>
    </row>
    <row r="64" spans="1:7" ht="12.75" x14ac:dyDescent="0.15">
      <c r="A64" s="179"/>
      <c r="B64" s="180"/>
      <c r="C64" s="38"/>
      <c r="D64" s="39"/>
      <c r="E64" s="39"/>
      <c r="F64" s="39"/>
      <c r="G64" s="44"/>
    </row>
    <row r="65" spans="1:7" ht="12.75" x14ac:dyDescent="0.15">
      <c r="A65" s="179"/>
      <c r="B65" s="180"/>
      <c r="C65" s="38"/>
      <c r="D65" s="39"/>
      <c r="E65" s="39"/>
      <c r="F65" s="39"/>
      <c r="G65" s="44"/>
    </row>
    <row r="66" spans="1:7" ht="12.75" x14ac:dyDescent="0.15">
      <c r="A66" s="179"/>
      <c r="B66" s="180"/>
      <c r="C66" s="38"/>
      <c r="D66" s="39"/>
      <c r="E66" s="39"/>
      <c r="F66" s="39"/>
      <c r="G66" s="44"/>
    </row>
    <row r="67" spans="1:7" ht="12.75" x14ac:dyDescent="0.15">
      <c r="A67" s="179"/>
      <c r="B67" s="180"/>
      <c r="C67" s="38"/>
      <c r="D67" s="39"/>
      <c r="E67" s="39"/>
      <c r="F67" s="39"/>
      <c r="G67" s="44"/>
    </row>
    <row r="68" spans="1:7" ht="12.75" x14ac:dyDescent="0.15">
      <c r="A68" s="179"/>
      <c r="B68" s="180"/>
      <c r="C68" s="38"/>
      <c r="D68" s="39"/>
      <c r="E68" s="39"/>
      <c r="F68" s="39"/>
      <c r="G68" s="44"/>
    </row>
    <row r="69" spans="1:7" ht="12.75" x14ac:dyDescent="0.15">
      <c r="A69" s="179"/>
      <c r="B69" s="180"/>
      <c r="C69" s="38"/>
      <c r="D69" s="39"/>
      <c r="E69" s="39"/>
      <c r="F69" s="39"/>
      <c r="G69" s="44"/>
    </row>
    <row r="70" spans="1:7" ht="12.75" x14ac:dyDescent="0.15">
      <c r="A70" s="179"/>
      <c r="B70" s="180"/>
      <c r="C70" s="38"/>
      <c r="D70" s="39"/>
      <c r="E70" s="39"/>
      <c r="F70" s="39"/>
      <c r="G70" s="44"/>
    </row>
    <row r="71" spans="1:7" ht="12.75" x14ac:dyDescent="0.15">
      <c r="A71" s="179"/>
      <c r="B71" s="180"/>
      <c r="C71" s="38"/>
      <c r="D71" s="39"/>
      <c r="E71" s="39"/>
      <c r="F71" s="39"/>
      <c r="G71" s="44"/>
    </row>
    <row r="72" spans="1:7" ht="12.75" x14ac:dyDescent="0.15">
      <c r="A72" s="179"/>
      <c r="B72" s="180"/>
      <c r="C72" s="38"/>
      <c r="D72" s="39"/>
      <c r="E72" s="39"/>
      <c r="F72" s="39"/>
      <c r="G72" s="44"/>
    </row>
    <row r="73" spans="1:7" ht="12.75" x14ac:dyDescent="0.15">
      <c r="A73" s="179"/>
      <c r="B73" s="180"/>
      <c r="C73" s="38"/>
      <c r="D73" s="39"/>
      <c r="E73" s="39"/>
      <c r="F73" s="39"/>
      <c r="G73" s="44"/>
    </row>
    <row r="74" spans="1:7" ht="12.75" x14ac:dyDescent="0.15">
      <c r="A74" s="179"/>
      <c r="B74" s="180"/>
      <c r="C74" s="38"/>
      <c r="D74" s="39"/>
      <c r="E74" s="39"/>
      <c r="F74" s="39"/>
      <c r="G74" s="44"/>
    </row>
    <row r="75" spans="1:7" ht="12.75" x14ac:dyDescent="0.15">
      <c r="A75" s="179"/>
      <c r="B75" s="180"/>
      <c r="C75" s="38"/>
      <c r="D75" s="39"/>
      <c r="E75" s="39"/>
      <c r="F75" s="39"/>
      <c r="G75" s="44"/>
    </row>
    <row r="76" spans="1:7" ht="12.75" x14ac:dyDescent="0.15">
      <c r="A76" s="179"/>
      <c r="B76" s="180"/>
      <c r="C76" s="38"/>
      <c r="D76" s="39"/>
      <c r="E76" s="39"/>
      <c r="F76" s="39"/>
      <c r="G76" s="44"/>
    </row>
    <row r="77" spans="1:7" ht="12.75" x14ac:dyDescent="0.15">
      <c r="A77" s="179"/>
      <c r="B77" s="180"/>
      <c r="C77" s="38"/>
      <c r="D77" s="39"/>
      <c r="E77" s="39"/>
      <c r="F77" s="39"/>
      <c r="G77" s="44"/>
    </row>
    <row r="78" spans="1:7" ht="12.75" x14ac:dyDescent="0.15">
      <c r="A78" s="179"/>
      <c r="B78" s="180"/>
      <c r="C78" s="38"/>
      <c r="D78" s="39"/>
      <c r="E78" s="39"/>
      <c r="F78" s="39"/>
      <c r="G78" s="44"/>
    </row>
    <row r="79" spans="1:7" ht="12.75" x14ac:dyDescent="0.15">
      <c r="A79" s="179"/>
      <c r="B79" s="180"/>
      <c r="C79" s="38"/>
      <c r="D79" s="39"/>
      <c r="E79" s="39"/>
      <c r="F79" s="39"/>
      <c r="G79" s="44"/>
    </row>
    <row r="80" spans="1:7" ht="12.75" x14ac:dyDescent="0.15">
      <c r="A80" s="179"/>
      <c r="B80" s="180"/>
      <c r="C80" s="38"/>
      <c r="D80" s="39"/>
      <c r="E80" s="39"/>
      <c r="F80" s="39"/>
      <c r="G80" s="44"/>
    </row>
    <row r="81" spans="1:7" ht="12.75" x14ac:dyDescent="0.15">
      <c r="A81" s="179"/>
      <c r="B81" s="180"/>
      <c r="C81" s="38"/>
      <c r="D81" s="39"/>
      <c r="E81" s="39"/>
      <c r="F81" s="39"/>
      <c r="G81" s="44"/>
    </row>
    <row r="82" spans="1:7" ht="12.75" x14ac:dyDescent="0.15">
      <c r="A82" s="179"/>
      <c r="B82" s="180"/>
      <c r="C82" s="38"/>
      <c r="D82" s="39"/>
      <c r="E82" s="39"/>
      <c r="F82" s="39"/>
      <c r="G82" s="44"/>
    </row>
    <row r="83" spans="1:7" ht="12.75" x14ac:dyDescent="0.15">
      <c r="A83" s="179"/>
      <c r="B83" s="180"/>
      <c r="C83" s="38"/>
      <c r="D83" s="39"/>
      <c r="E83" s="39"/>
      <c r="F83" s="39"/>
      <c r="G83" s="44"/>
    </row>
    <row r="84" spans="1:7" ht="12.75" x14ac:dyDescent="0.15">
      <c r="A84" s="179"/>
      <c r="B84" s="180"/>
      <c r="C84" s="38"/>
      <c r="D84" s="39"/>
      <c r="E84" s="39"/>
      <c r="F84" s="39"/>
      <c r="G84" s="44"/>
    </row>
    <row r="85" spans="1:7" ht="12.75" x14ac:dyDescent="0.15">
      <c r="A85" s="179"/>
      <c r="B85" s="180"/>
      <c r="C85" s="38"/>
      <c r="D85" s="39"/>
      <c r="E85" s="39"/>
      <c r="F85" s="39"/>
      <c r="G85" s="44"/>
    </row>
    <row r="86" spans="1:7" ht="12.75" x14ac:dyDescent="0.15">
      <c r="A86" s="179"/>
      <c r="B86" s="180"/>
      <c r="C86" s="38"/>
      <c r="D86" s="39"/>
      <c r="E86" s="39"/>
      <c r="F86" s="39"/>
      <c r="G86" s="44"/>
    </row>
    <row r="87" spans="1:7" ht="12.75" x14ac:dyDescent="0.15">
      <c r="A87" s="179"/>
      <c r="B87" s="180"/>
      <c r="C87" s="38"/>
      <c r="D87" s="39"/>
      <c r="E87" s="39"/>
      <c r="F87" s="39"/>
      <c r="G87" s="44"/>
    </row>
    <row r="88" spans="1:7" ht="12.75" x14ac:dyDescent="0.15">
      <c r="A88" s="179"/>
      <c r="B88" s="180"/>
      <c r="C88" s="38"/>
      <c r="D88" s="39"/>
      <c r="E88" s="39"/>
      <c r="F88" s="39"/>
      <c r="G88" s="44"/>
    </row>
    <row r="89" spans="1:7" ht="12.75" x14ac:dyDescent="0.15">
      <c r="A89" s="179"/>
      <c r="B89" s="180"/>
      <c r="C89" s="38"/>
      <c r="D89" s="39"/>
      <c r="E89" s="39"/>
      <c r="F89" s="39"/>
      <c r="G89" s="44"/>
    </row>
    <row r="90" spans="1:7" ht="12.75" x14ac:dyDescent="0.15">
      <c r="A90" s="179"/>
      <c r="B90" s="180"/>
      <c r="C90" s="38"/>
      <c r="D90" s="39"/>
      <c r="E90" s="39"/>
      <c r="F90" s="39"/>
      <c r="G90" s="44"/>
    </row>
    <row r="91" spans="1:7" ht="12.75" x14ac:dyDescent="0.15">
      <c r="A91" s="179"/>
      <c r="B91" s="180"/>
      <c r="C91" s="38"/>
      <c r="D91" s="39"/>
      <c r="E91" s="39"/>
      <c r="F91" s="39"/>
      <c r="G91" s="44"/>
    </row>
    <row r="92" spans="1:7" ht="12.75" x14ac:dyDescent="0.15">
      <c r="A92" s="179"/>
      <c r="B92" s="180"/>
      <c r="C92" s="38"/>
      <c r="D92" s="39"/>
      <c r="E92" s="39"/>
      <c r="F92" s="39"/>
      <c r="G92" s="44"/>
    </row>
    <row r="93" spans="1:7" ht="12.75" x14ac:dyDescent="0.15">
      <c r="A93" s="179"/>
      <c r="B93" s="180"/>
      <c r="C93" s="38"/>
      <c r="D93" s="39"/>
      <c r="E93" s="39"/>
      <c r="F93" s="39"/>
      <c r="G93" s="44"/>
    </row>
    <row r="94" spans="1:7" ht="12.75" x14ac:dyDescent="0.15">
      <c r="A94" s="179"/>
      <c r="B94" s="180"/>
      <c r="C94" s="38"/>
      <c r="D94" s="39"/>
      <c r="E94" s="39"/>
      <c r="F94" s="39"/>
      <c r="G94" s="44"/>
    </row>
    <row r="95" spans="1:7" ht="12.75" x14ac:dyDescent="0.15">
      <c r="A95" s="179"/>
      <c r="B95" s="180"/>
      <c r="C95" s="38"/>
      <c r="D95" s="39"/>
      <c r="E95" s="39"/>
      <c r="F95" s="39"/>
      <c r="G95" s="44"/>
    </row>
    <row r="96" spans="1:7" ht="12.75" x14ac:dyDescent="0.15">
      <c r="A96" s="179"/>
      <c r="B96" s="180"/>
      <c r="C96" s="38"/>
      <c r="D96" s="39"/>
      <c r="E96" s="39"/>
      <c r="F96" s="39"/>
      <c r="G96" s="44"/>
    </row>
    <row r="97" spans="1:7" ht="12.75" x14ac:dyDescent="0.15">
      <c r="A97" s="179"/>
      <c r="B97" s="180"/>
      <c r="C97" s="38"/>
      <c r="D97" s="39"/>
      <c r="E97" s="39"/>
      <c r="F97" s="39"/>
      <c r="G97" s="44"/>
    </row>
    <row r="98" spans="1:7" ht="12.75" x14ac:dyDescent="0.15">
      <c r="A98" s="179"/>
      <c r="B98" s="180"/>
      <c r="C98" s="38"/>
      <c r="D98" s="39"/>
      <c r="E98" s="39"/>
      <c r="F98" s="39"/>
      <c r="G98" s="44"/>
    </row>
    <row r="99" spans="1:7" ht="12.75" x14ac:dyDescent="0.15">
      <c r="A99" s="179"/>
      <c r="B99" s="180"/>
      <c r="C99" s="38"/>
      <c r="D99" s="39"/>
      <c r="E99" s="39"/>
      <c r="F99" s="39"/>
      <c r="G99" s="44"/>
    </row>
    <row r="100" spans="1:7" ht="12.75" x14ac:dyDescent="0.15">
      <c r="A100" s="179"/>
      <c r="B100" s="180"/>
      <c r="C100" s="38"/>
      <c r="D100" s="39"/>
      <c r="E100" s="39"/>
      <c r="F100" s="39"/>
      <c r="G100" s="44"/>
    </row>
    <row r="101" spans="1:7" ht="12.75" x14ac:dyDescent="0.15">
      <c r="A101" s="179"/>
      <c r="B101" s="180"/>
      <c r="C101" s="38"/>
      <c r="D101" s="39"/>
      <c r="E101" s="39"/>
      <c r="F101" s="39"/>
      <c r="G101" s="44"/>
    </row>
    <row r="102" spans="1:7" ht="12.75" x14ac:dyDescent="0.15">
      <c r="A102" s="179"/>
      <c r="B102" s="180"/>
      <c r="C102" s="38"/>
      <c r="D102" s="39"/>
      <c r="E102" s="39"/>
      <c r="F102" s="39"/>
      <c r="G102" s="44"/>
    </row>
    <row r="103" spans="1:7" ht="12.75" x14ac:dyDescent="0.15">
      <c r="A103" s="179"/>
      <c r="B103" s="180"/>
      <c r="C103" s="38"/>
      <c r="D103" s="39"/>
      <c r="E103" s="39"/>
      <c r="F103" s="39"/>
      <c r="G103" s="44"/>
    </row>
    <row r="104" spans="1:7" ht="12.75" x14ac:dyDescent="0.15">
      <c r="A104" s="179"/>
      <c r="B104" s="180"/>
      <c r="C104" s="38"/>
      <c r="D104" s="39"/>
      <c r="E104" s="39"/>
      <c r="F104" s="39"/>
      <c r="G104" s="44"/>
    </row>
    <row r="105" spans="1:7" ht="12.75" x14ac:dyDescent="0.15">
      <c r="A105" s="179"/>
      <c r="B105" s="180"/>
      <c r="C105" s="38"/>
      <c r="D105" s="39"/>
      <c r="E105" s="39"/>
      <c r="F105" s="39"/>
      <c r="G105" s="44"/>
    </row>
    <row r="106" spans="1:7" ht="12.75" x14ac:dyDescent="0.15">
      <c r="A106" s="179"/>
      <c r="B106" s="180"/>
      <c r="C106" s="38"/>
      <c r="D106" s="39"/>
      <c r="E106" s="39"/>
      <c r="F106" s="39"/>
      <c r="G106" s="44"/>
    </row>
    <row r="107" spans="1:7" ht="12.75" x14ac:dyDescent="0.15">
      <c r="A107" s="179"/>
      <c r="B107" s="180"/>
      <c r="C107" s="38"/>
      <c r="D107" s="39"/>
      <c r="E107" s="39"/>
      <c r="F107" s="39"/>
      <c r="G107" s="44"/>
    </row>
    <row r="108" spans="1:7" ht="12.75" x14ac:dyDescent="0.15">
      <c r="A108" s="179"/>
      <c r="B108" s="180"/>
      <c r="C108" s="38"/>
      <c r="D108" s="39"/>
      <c r="E108" s="39"/>
      <c r="F108" s="39"/>
      <c r="G108" s="44"/>
    </row>
    <row r="109" spans="1:7" ht="12.75" x14ac:dyDescent="0.15">
      <c r="A109" s="179"/>
      <c r="B109" s="180"/>
      <c r="C109" s="38"/>
      <c r="D109" s="39"/>
      <c r="E109" s="39"/>
      <c r="F109" s="39"/>
      <c r="G109" s="44"/>
    </row>
    <row r="110" spans="1:7" ht="12.75" x14ac:dyDescent="0.15">
      <c r="A110" s="179"/>
      <c r="B110" s="180"/>
      <c r="C110" s="38"/>
      <c r="D110" s="39"/>
      <c r="E110" s="39"/>
      <c r="F110" s="39"/>
      <c r="G110" s="44"/>
    </row>
    <row r="111" spans="1:7" ht="12.75" x14ac:dyDescent="0.15">
      <c r="A111" s="179"/>
      <c r="B111" s="180"/>
      <c r="C111" s="38"/>
      <c r="D111" s="39"/>
      <c r="E111" s="39"/>
      <c r="F111" s="39"/>
      <c r="G111" s="44"/>
    </row>
    <row r="112" spans="1:7" ht="12.75" x14ac:dyDescent="0.15">
      <c r="A112" s="179"/>
      <c r="B112" s="180"/>
      <c r="C112" s="38"/>
      <c r="D112" s="39"/>
      <c r="E112" s="39"/>
      <c r="F112" s="39"/>
      <c r="G112" s="44"/>
    </row>
    <row r="113" spans="1:7" ht="12.75" x14ac:dyDescent="0.15">
      <c r="A113" s="179"/>
      <c r="B113" s="180"/>
      <c r="C113" s="38"/>
      <c r="D113" s="39"/>
      <c r="E113" s="39"/>
      <c r="F113" s="39"/>
      <c r="G113" s="44"/>
    </row>
    <row r="114" spans="1:7" ht="12.75" x14ac:dyDescent="0.15">
      <c r="A114" s="179"/>
      <c r="B114" s="180"/>
      <c r="C114" s="38"/>
      <c r="D114" s="39"/>
      <c r="E114" s="39"/>
      <c r="F114" s="39"/>
      <c r="G114" s="44"/>
    </row>
    <row r="115" spans="1:7" ht="12.75" x14ac:dyDescent="0.15">
      <c r="A115" s="179"/>
      <c r="B115" s="180"/>
      <c r="C115" s="38"/>
      <c r="D115" s="39"/>
      <c r="E115" s="39"/>
      <c r="F115" s="39"/>
      <c r="G115" s="44"/>
    </row>
    <row r="116" spans="1:7" ht="12.75" x14ac:dyDescent="0.15">
      <c r="A116" s="179"/>
      <c r="B116" s="180"/>
      <c r="C116" s="38"/>
      <c r="D116" s="39"/>
      <c r="E116" s="39"/>
      <c r="F116" s="39"/>
      <c r="G116" s="44"/>
    </row>
    <row r="117" spans="1:7" ht="12.75" x14ac:dyDescent="0.15">
      <c r="A117" s="179"/>
      <c r="B117" s="180"/>
      <c r="C117" s="38"/>
      <c r="D117" s="39"/>
      <c r="E117" s="39"/>
      <c r="F117" s="39"/>
      <c r="G117" s="44"/>
    </row>
    <row r="118" spans="1:7" ht="12.75" x14ac:dyDescent="0.15">
      <c r="A118" s="179"/>
      <c r="B118" s="180"/>
      <c r="C118" s="38"/>
      <c r="D118" s="39"/>
      <c r="E118" s="39"/>
      <c r="F118" s="39"/>
      <c r="G118" s="44"/>
    </row>
    <row r="119" spans="1:7" ht="12.75" x14ac:dyDescent="0.15">
      <c r="A119" s="179"/>
      <c r="B119" s="180"/>
      <c r="C119" s="38"/>
      <c r="D119" s="39"/>
      <c r="E119" s="39"/>
      <c r="F119" s="39"/>
      <c r="G119" s="44"/>
    </row>
    <row r="120" spans="1:7" ht="12.75" x14ac:dyDescent="0.15">
      <c r="A120" s="179"/>
      <c r="B120" s="180"/>
      <c r="C120" s="38"/>
      <c r="D120" s="39"/>
      <c r="E120" s="39"/>
      <c r="F120" s="39"/>
      <c r="G120" s="44"/>
    </row>
    <row r="121" spans="1:7" ht="12.75" x14ac:dyDescent="0.15">
      <c r="A121" s="179"/>
      <c r="B121" s="180"/>
      <c r="C121" s="38"/>
      <c r="D121" s="39"/>
      <c r="E121" s="39"/>
      <c r="F121" s="39"/>
      <c r="G121" s="44"/>
    </row>
    <row r="122" spans="1:7" ht="12.75" x14ac:dyDescent="0.15">
      <c r="A122" s="179"/>
      <c r="B122" s="180"/>
      <c r="C122" s="38"/>
      <c r="D122" s="39"/>
      <c r="E122" s="39"/>
      <c r="F122" s="39"/>
      <c r="G122" s="44"/>
    </row>
    <row r="123" spans="1:7" ht="12.75" x14ac:dyDescent="0.15">
      <c r="A123" s="179"/>
      <c r="B123" s="180"/>
      <c r="C123" s="38"/>
      <c r="D123" s="39"/>
      <c r="E123" s="39"/>
      <c r="F123" s="39"/>
      <c r="G123" s="44"/>
    </row>
    <row r="124" spans="1:7" ht="12.75" x14ac:dyDescent="0.15">
      <c r="A124" s="179"/>
      <c r="B124" s="180"/>
      <c r="C124" s="38"/>
      <c r="D124" s="39"/>
      <c r="E124" s="39"/>
      <c r="F124" s="39"/>
      <c r="G124" s="44"/>
    </row>
    <row r="125" spans="1:7" ht="12.75" x14ac:dyDescent="0.15">
      <c r="A125" s="179"/>
      <c r="B125" s="180"/>
      <c r="C125" s="38"/>
      <c r="D125" s="39"/>
      <c r="E125" s="39"/>
      <c r="F125" s="39"/>
      <c r="G125" s="44"/>
    </row>
    <row r="126" spans="1:7" ht="12.75" x14ac:dyDescent="0.15">
      <c r="A126" s="179"/>
      <c r="B126" s="180"/>
      <c r="C126" s="38"/>
      <c r="D126" s="39"/>
      <c r="E126" s="39"/>
      <c r="F126" s="39"/>
      <c r="G126" s="44"/>
    </row>
    <row r="127" spans="1:7" ht="12.75" x14ac:dyDescent="0.15">
      <c r="A127" s="179"/>
      <c r="B127" s="180"/>
      <c r="C127" s="38"/>
      <c r="D127" s="39"/>
      <c r="E127" s="39"/>
      <c r="F127" s="39"/>
      <c r="G127" s="44"/>
    </row>
    <row r="128" spans="1:7" ht="12.75" x14ac:dyDescent="0.15">
      <c r="A128" s="179"/>
      <c r="B128" s="180"/>
      <c r="C128" s="38"/>
      <c r="D128" s="39"/>
      <c r="E128" s="39"/>
      <c r="F128" s="39"/>
      <c r="G128" s="44"/>
    </row>
    <row r="129" spans="1:7" ht="12.75" x14ac:dyDescent="0.15">
      <c r="A129" s="179"/>
      <c r="B129" s="180"/>
      <c r="C129" s="38"/>
      <c r="D129" s="39"/>
      <c r="E129" s="39"/>
      <c r="F129" s="39"/>
      <c r="G129" s="44"/>
    </row>
    <row r="130" spans="1:7" ht="12.75" x14ac:dyDescent="0.15">
      <c r="A130" s="179"/>
      <c r="B130" s="180"/>
      <c r="C130" s="38"/>
      <c r="D130" s="39"/>
      <c r="E130" s="39"/>
      <c r="F130" s="39"/>
      <c r="G130" s="44"/>
    </row>
    <row r="131" spans="1:7" ht="12.75" x14ac:dyDescent="0.15">
      <c r="A131" s="179"/>
      <c r="B131" s="180"/>
      <c r="C131" s="38"/>
      <c r="D131" s="39"/>
      <c r="E131" s="39"/>
      <c r="F131" s="39"/>
      <c r="G131" s="44"/>
    </row>
    <row r="132" spans="1:7" ht="12.75" x14ac:dyDescent="0.15">
      <c r="A132" s="179"/>
      <c r="B132" s="180"/>
      <c r="C132" s="38"/>
      <c r="D132" s="39"/>
      <c r="E132" s="39"/>
      <c r="F132" s="39"/>
      <c r="G132" s="44"/>
    </row>
    <row r="133" spans="1:7" ht="12.75" x14ac:dyDescent="0.15">
      <c r="A133" s="179"/>
      <c r="B133" s="180"/>
      <c r="C133" s="38"/>
      <c r="D133" s="39"/>
      <c r="E133" s="39"/>
      <c r="F133" s="39"/>
      <c r="G133" s="44"/>
    </row>
    <row r="134" spans="1:7" ht="12.75" x14ac:dyDescent="0.15">
      <c r="A134" s="179"/>
      <c r="B134" s="180"/>
      <c r="C134" s="38"/>
      <c r="D134" s="39"/>
      <c r="E134" s="39"/>
      <c r="F134" s="39"/>
      <c r="G134" s="44"/>
    </row>
    <row r="135" spans="1:7" ht="12.75" x14ac:dyDescent="0.15">
      <c r="A135" s="179"/>
      <c r="B135" s="180"/>
      <c r="C135" s="38"/>
      <c r="D135" s="39"/>
      <c r="E135" s="39"/>
      <c r="F135" s="39"/>
      <c r="G135" s="44"/>
    </row>
    <row r="136" spans="1:7" ht="12.75" x14ac:dyDescent="0.15">
      <c r="A136" s="179"/>
      <c r="B136" s="180"/>
      <c r="C136" s="38"/>
      <c r="D136" s="39"/>
      <c r="E136" s="39"/>
      <c r="F136" s="39"/>
      <c r="G136" s="44"/>
    </row>
    <row r="137" spans="1:7" ht="12.75" x14ac:dyDescent="0.15">
      <c r="A137" s="179"/>
      <c r="B137" s="180"/>
      <c r="C137" s="38"/>
      <c r="D137" s="39"/>
      <c r="E137" s="39"/>
      <c r="F137" s="39"/>
      <c r="G137" s="44"/>
    </row>
    <row r="138" spans="1:7" ht="12.75" x14ac:dyDescent="0.15">
      <c r="A138" s="179"/>
      <c r="B138" s="180"/>
      <c r="C138" s="38"/>
      <c r="D138" s="39"/>
      <c r="E138" s="39"/>
      <c r="F138" s="39"/>
      <c r="G138" s="44"/>
    </row>
    <row r="139" spans="1:7" ht="12.75" x14ac:dyDescent="0.15">
      <c r="A139" s="179"/>
      <c r="B139" s="180"/>
      <c r="C139" s="38"/>
      <c r="D139" s="39"/>
      <c r="E139" s="39"/>
      <c r="F139" s="39"/>
      <c r="G139" s="44"/>
    </row>
    <row r="140" spans="1:7" ht="12.75" x14ac:dyDescent="0.15">
      <c r="A140" s="179"/>
      <c r="B140" s="180"/>
      <c r="C140" s="38"/>
      <c r="D140" s="39"/>
      <c r="E140" s="39"/>
      <c r="F140" s="39"/>
      <c r="G140" s="44"/>
    </row>
    <row r="141" spans="1:7" ht="12.75" x14ac:dyDescent="0.15">
      <c r="A141" s="179"/>
      <c r="B141" s="180"/>
      <c r="C141" s="38"/>
      <c r="D141" s="39"/>
      <c r="E141" s="39"/>
      <c r="F141" s="39"/>
      <c r="G141" s="44"/>
    </row>
    <row r="142" spans="1:7" ht="12.75" x14ac:dyDescent="0.15">
      <c r="A142" s="179"/>
      <c r="B142" s="180"/>
      <c r="C142" s="38"/>
      <c r="D142" s="39"/>
      <c r="E142" s="39"/>
      <c r="F142" s="39"/>
      <c r="G142" s="44"/>
    </row>
    <row r="143" spans="1:7" ht="12.75" x14ac:dyDescent="0.15">
      <c r="A143" s="179"/>
      <c r="B143" s="180"/>
      <c r="C143" s="38"/>
      <c r="D143" s="39"/>
      <c r="E143" s="39"/>
      <c r="F143" s="39"/>
      <c r="G143" s="44"/>
    </row>
    <row r="144" spans="1:7" ht="12.75" x14ac:dyDescent="0.15">
      <c r="A144" s="179"/>
      <c r="B144" s="180"/>
      <c r="C144" s="38"/>
      <c r="D144" s="39"/>
      <c r="E144" s="39"/>
      <c r="F144" s="39"/>
      <c r="G144" s="44"/>
    </row>
    <row r="145" spans="1:7" ht="12.75" x14ac:dyDescent="0.15">
      <c r="A145" s="179"/>
      <c r="B145" s="180"/>
      <c r="C145" s="38"/>
      <c r="D145" s="39"/>
      <c r="E145" s="39"/>
      <c r="F145" s="39"/>
      <c r="G145" s="44"/>
    </row>
    <row r="146" spans="1:7" ht="12.75" x14ac:dyDescent="0.15">
      <c r="A146" s="179"/>
      <c r="B146" s="180"/>
      <c r="C146" s="38"/>
      <c r="D146" s="39"/>
      <c r="E146" s="39"/>
      <c r="F146" s="39"/>
      <c r="G146" s="44"/>
    </row>
    <row r="147" spans="1:7" ht="12.75" x14ac:dyDescent="0.15">
      <c r="A147" s="179"/>
      <c r="B147" s="180"/>
      <c r="C147" s="38"/>
      <c r="D147" s="39"/>
      <c r="E147" s="39"/>
      <c r="F147" s="39"/>
      <c r="G147" s="44"/>
    </row>
    <row r="148" spans="1:7" ht="12.75" x14ac:dyDescent="0.15">
      <c r="A148" s="179"/>
      <c r="B148" s="180"/>
      <c r="C148" s="38"/>
      <c r="D148" s="39"/>
      <c r="E148" s="39"/>
      <c r="F148" s="39"/>
      <c r="G148" s="44"/>
    </row>
    <row r="149" spans="1:7" ht="12.75" x14ac:dyDescent="0.15">
      <c r="A149" s="179"/>
      <c r="B149" s="180"/>
      <c r="C149" s="38"/>
      <c r="D149" s="39"/>
      <c r="E149" s="39"/>
      <c r="F149" s="39"/>
      <c r="G149" s="44"/>
    </row>
    <row r="150" spans="1:7" ht="12.75" x14ac:dyDescent="0.15">
      <c r="A150" s="179"/>
      <c r="B150" s="180"/>
      <c r="C150" s="38"/>
      <c r="D150" s="39"/>
      <c r="E150" s="39"/>
      <c r="F150" s="39"/>
      <c r="G150" s="44"/>
    </row>
    <row r="151" spans="1:7" ht="12.75" x14ac:dyDescent="0.15">
      <c r="A151" s="179"/>
      <c r="B151" s="180"/>
      <c r="C151" s="38"/>
      <c r="D151" s="39"/>
      <c r="E151" s="39"/>
      <c r="F151" s="39"/>
      <c r="G151" s="44"/>
    </row>
    <row r="152" spans="1:7" ht="12.75" x14ac:dyDescent="0.15">
      <c r="A152" s="179"/>
      <c r="B152" s="180"/>
      <c r="C152" s="38"/>
      <c r="D152" s="39"/>
      <c r="E152" s="39"/>
      <c r="F152" s="39"/>
      <c r="G152" s="44"/>
    </row>
    <row r="153" spans="1:7" ht="12.75" x14ac:dyDescent="0.15">
      <c r="A153" s="179"/>
      <c r="B153" s="180"/>
      <c r="C153" s="38"/>
      <c r="D153" s="39"/>
      <c r="E153" s="39"/>
      <c r="F153" s="39"/>
      <c r="G153" s="44"/>
    </row>
    <row r="154" spans="1:7" ht="12.75" x14ac:dyDescent="0.15">
      <c r="A154" s="179"/>
      <c r="B154" s="180"/>
      <c r="C154" s="38"/>
      <c r="D154" s="39"/>
      <c r="E154" s="39"/>
      <c r="F154" s="39"/>
      <c r="G154" s="44"/>
    </row>
    <row r="155" spans="1:7" ht="12.75" x14ac:dyDescent="0.15">
      <c r="A155" s="179"/>
      <c r="B155" s="180"/>
      <c r="C155" s="38"/>
      <c r="D155" s="39"/>
      <c r="E155" s="39"/>
      <c r="F155" s="39"/>
      <c r="G155" s="44"/>
    </row>
    <row r="156" spans="1:7" ht="12.75" x14ac:dyDescent="0.15">
      <c r="A156" s="179"/>
      <c r="B156" s="180"/>
      <c r="C156" s="38"/>
      <c r="D156" s="39"/>
      <c r="E156" s="39"/>
      <c r="F156" s="39"/>
      <c r="G156" s="44"/>
    </row>
    <row r="157" spans="1:7" ht="12.75" x14ac:dyDescent="0.15">
      <c r="A157" s="179"/>
      <c r="B157" s="180"/>
      <c r="C157" s="38"/>
      <c r="D157" s="39"/>
      <c r="E157" s="39"/>
      <c r="F157" s="39"/>
      <c r="G157" s="44"/>
    </row>
    <row r="158" spans="1:7" ht="12.75" x14ac:dyDescent="0.15">
      <c r="A158" s="179"/>
      <c r="B158" s="180"/>
      <c r="C158" s="38"/>
      <c r="D158" s="39"/>
      <c r="E158" s="39"/>
      <c r="F158" s="39"/>
      <c r="G158" s="44"/>
    </row>
    <row r="159" spans="1:7" ht="12.75" x14ac:dyDescent="0.15">
      <c r="A159" s="179"/>
      <c r="B159" s="180"/>
      <c r="C159" s="38"/>
      <c r="D159" s="39"/>
      <c r="E159" s="39"/>
      <c r="F159" s="39"/>
      <c r="G159" s="44"/>
    </row>
    <row r="160" spans="1:7" ht="12.75" x14ac:dyDescent="0.15">
      <c r="A160" s="179"/>
      <c r="B160" s="180"/>
      <c r="C160" s="38"/>
      <c r="D160" s="39"/>
      <c r="E160" s="39"/>
      <c r="F160" s="39"/>
      <c r="G160" s="44"/>
    </row>
    <row r="161" spans="1:7" ht="12.75" x14ac:dyDescent="0.15">
      <c r="A161" s="179"/>
      <c r="B161" s="180"/>
      <c r="C161" s="38"/>
      <c r="D161" s="39"/>
      <c r="E161" s="39"/>
      <c r="F161" s="39"/>
      <c r="G161" s="44"/>
    </row>
    <row r="162" spans="1:7" ht="12.75" x14ac:dyDescent="0.15">
      <c r="A162" s="179"/>
      <c r="B162" s="180"/>
      <c r="C162" s="38"/>
      <c r="D162" s="39"/>
      <c r="E162" s="39"/>
      <c r="F162" s="39"/>
      <c r="G162" s="44"/>
    </row>
    <row r="163" spans="1:7" ht="12.75" x14ac:dyDescent="0.15">
      <c r="A163" s="179"/>
      <c r="B163" s="180"/>
      <c r="C163" s="38"/>
      <c r="D163" s="39"/>
      <c r="E163" s="39"/>
      <c r="F163" s="39"/>
      <c r="G163" s="44"/>
    </row>
    <row r="164" spans="1:7" ht="12.75" x14ac:dyDescent="0.15">
      <c r="A164" s="179"/>
      <c r="B164" s="180"/>
      <c r="C164" s="38"/>
      <c r="D164" s="39"/>
      <c r="E164" s="39"/>
      <c r="F164" s="39"/>
      <c r="G164" s="44"/>
    </row>
    <row r="165" spans="1:7" ht="12.75" x14ac:dyDescent="0.15">
      <c r="A165" s="179"/>
      <c r="B165" s="180"/>
      <c r="C165" s="38"/>
      <c r="D165" s="39"/>
      <c r="E165" s="39"/>
      <c r="F165" s="39"/>
      <c r="G165" s="44"/>
    </row>
    <row r="166" spans="1:7" ht="12.75" x14ac:dyDescent="0.15">
      <c r="A166" s="179"/>
      <c r="B166" s="180"/>
      <c r="C166" s="38"/>
      <c r="D166" s="39"/>
      <c r="E166" s="39"/>
      <c r="F166" s="39"/>
      <c r="G166" s="44"/>
    </row>
    <row r="167" spans="1:7" ht="12.75" x14ac:dyDescent="0.15">
      <c r="A167" s="179"/>
      <c r="B167" s="180"/>
      <c r="C167" s="38"/>
      <c r="D167" s="39"/>
      <c r="E167" s="39"/>
      <c r="F167" s="39"/>
      <c r="G167" s="44"/>
    </row>
    <row r="168" spans="1:7" ht="12.75" x14ac:dyDescent="0.15">
      <c r="A168" s="179"/>
      <c r="B168" s="180"/>
      <c r="C168" s="38"/>
      <c r="D168" s="39"/>
      <c r="E168" s="39"/>
      <c r="F168" s="39"/>
      <c r="G168" s="44"/>
    </row>
    <row r="169" spans="1:7" ht="12.75" x14ac:dyDescent="0.15">
      <c r="A169" s="179"/>
      <c r="B169" s="180"/>
      <c r="C169" s="38"/>
      <c r="D169" s="39"/>
      <c r="E169" s="39"/>
      <c r="F169" s="39"/>
      <c r="G169" s="44"/>
    </row>
    <row r="170" spans="1:7" ht="12.75" x14ac:dyDescent="0.15">
      <c r="A170" s="179"/>
      <c r="B170" s="180"/>
      <c r="C170" s="38"/>
      <c r="D170" s="39"/>
      <c r="E170" s="39"/>
      <c r="F170" s="39"/>
      <c r="G170" s="44"/>
    </row>
    <row r="171" spans="1:7" ht="12.75" x14ac:dyDescent="0.15">
      <c r="A171" s="179"/>
      <c r="B171" s="180"/>
      <c r="C171" s="38"/>
      <c r="D171" s="39"/>
      <c r="E171" s="39"/>
      <c r="F171" s="39"/>
      <c r="G171" s="44"/>
    </row>
    <row r="172" spans="1:7" ht="12.75" x14ac:dyDescent="0.15">
      <c r="A172" s="179"/>
      <c r="B172" s="180"/>
      <c r="C172" s="38"/>
      <c r="D172" s="39"/>
      <c r="E172" s="39"/>
      <c r="F172" s="39"/>
      <c r="G172" s="44"/>
    </row>
    <row r="173" spans="1:7" ht="12.75" x14ac:dyDescent="0.15">
      <c r="A173" s="179"/>
      <c r="B173" s="180"/>
      <c r="C173" s="38"/>
      <c r="D173" s="39"/>
      <c r="E173" s="39"/>
      <c r="F173" s="39"/>
      <c r="G173" s="44"/>
    </row>
    <row r="174" spans="1:7" ht="12.75" x14ac:dyDescent="0.15">
      <c r="A174" s="179"/>
      <c r="B174" s="180"/>
      <c r="C174" s="38"/>
      <c r="D174" s="39"/>
      <c r="E174" s="39"/>
      <c r="F174" s="39"/>
      <c r="G174" s="44"/>
    </row>
    <row r="175" spans="1:7" ht="12.75" x14ac:dyDescent="0.15">
      <c r="A175" s="179"/>
      <c r="B175" s="180"/>
      <c r="C175" s="38"/>
      <c r="D175" s="39"/>
      <c r="E175" s="39"/>
      <c r="F175" s="39"/>
      <c r="G175" s="44"/>
    </row>
    <row r="176" spans="1:7" ht="12.75" x14ac:dyDescent="0.15">
      <c r="A176" s="179"/>
      <c r="B176" s="180"/>
      <c r="C176" s="38"/>
      <c r="D176" s="39"/>
      <c r="E176" s="39"/>
      <c r="F176" s="39"/>
      <c r="G176" s="44"/>
    </row>
    <row r="177" spans="1:7" ht="12.75" x14ac:dyDescent="0.15">
      <c r="A177" s="179"/>
      <c r="B177" s="180"/>
      <c r="C177" s="38"/>
      <c r="D177" s="39"/>
      <c r="E177" s="39"/>
      <c r="F177" s="39"/>
      <c r="G177" s="44"/>
    </row>
    <row r="178" spans="1:7" ht="12.75" x14ac:dyDescent="0.15">
      <c r="A178" s="179"/>
      <c r="B178" s="180"/>
      <c r="C178" s="38"/>
      <c r="D178" s="39"/>
      <c r="E178" s="39"/>
      <c r="F178" s="39"/>
      <c r="G178" s="44"/>
    </row>
    <row r="179" spans="1:7" ht="12.75" x14ac:dyDescent="0.15">
      <c r="A179" s="179"/>
      <c r="B179" s="180"/>
      <c r="C179" s="38"/>
      <c r="D179" s="39"/>
      <c r="E179" s="39"/>
      <c r="F179" s="39"/>
      <c r="G179" s="44"/>
    </row>
    <row r="180" spans="1:7" ht="12.75" x14ac:dyDescent="0.15">
      <c r="A180" s="179"/>
      <c r="B180" s="180"/>
      <c r="C180" s="38"/>
      <c r="D180" s="39"/>
      <c r="E180" s="39"/>
      <c r="F180" s="39"/>
      <c r="G180" s="44"/>
    </row>
    <row r="181" spans="1:7" ht="12.75" x14ac:dyDescent="0.15">
      <c r="A181" s="179"/>
      <c r="B181" s="180"/>
      <c r="C181" s="38"/>
      <c r="D181" s="39"/>
      <c r="E181" s="39"/>
      <c r="F181" s="39"/>
      <c r="G181" s="44"/>
    </row>
    <row r="182" spans="1:7" ht="12.75" x14ac:dyDescent="0.15">
      <c r="A182" s="179"/>
      <c r="B182" s="180"/>
      <c r="C182" s="38"/>
      <c r="D182" s="39"/>
      <c r="E182" s="39"/>
      <c r="F182" s="39"/>
      <c r="G182" s="44"/>
    </row>
    <row r="183" spans="1:7" ht="12.75" x14ac:dyDescent="0.15">
      <c r="A183" s="179"/>
      <c r="B183" s="180"/>
      <c r="C183" s="38"/>
      <c r="D183" s="39"/>
      <c r="E183" s="39"/>
      <c r="F183" s="39"/>
      <c r="G183" s="44"/>
    </row>
    <row r="184" spans="1:7" ht="12.75" x14ac:dyDescent="0.15">
      <c r="A184" s="179"/>
      <c r="B184" s="180"/>
      <c r="C184" s="38"/>
      <c r="D184" s="39"/>
      <c r="E184" s="39"/>
      <c r="F184" s="39"/>
      <c r="G184" s="44"/>
    </row>
    <row r="185" spans="1:7" ht="12.75" x14ac:dyDescent="0.15">
      <c r="A185" s="179"/>
      <c r="B185" s="180"/>
      <c r="C185" s="38"/>
      <c r="D185" s="39"/>
      <c r="E185" s="39"/>
      <c r="F185" s="39"/>
      <c r="G185" s="44"/>
    </row>
    <row r="186" spans="1:7" ht="12.75" x14ac:dyDescent="0.15">
      <c r="A186" s="179"/>
      <c r="B186" s="180"/>
      <c r="C186" s="38"/>
      <c r="D186" s="39"/>
      <c r="E186" s="39"/>
      <c r="F186" s="39"/>
      <c r="G186" s="44"/>
    </row>
    <row r="187" spans="1:7" ht="12.75" x14ac:dyDescent="0.15">
      <c r="A187" s="179"/>
      <c r="B187" s="180"/>
      <c r="C187" s="38"/>
      <c r="D187" s="39"/>
      <c r="E187" s="39"/>
      <c r="F187" s="39"/>
      <c r="G187" s="44"/>
    </row>
    <row r="188" spans="1:7" ht="12.75" x14ac:dyDescent="0.15">
      <c r="A188" s="179"/>
      <c r="B188" s="180"/>
      <c r="C188" s="38"/>
      <c r="D188" s="39"/>
      <c r="E188" s="39"/>
      <c r="F188" s="39"/>
      <c r="G188" s="44"/>
    </row>
    <row r="189" spans="1:7" ht="12.75" x14ac:dyDescent="0.15">
      <c r="A189" s="179"/>
      <c r="B189" s="180"/>
      <c r="C189" s="38"/>
      <c r="D189" s="39"/>
      <c r="E189" s="39"/>
      <c r="F189" s="39"/>
      <c r="G189" s="44"/>
    </row>
    <row r="190" spans="1:7" ht="12.75" x14ac:dyDescent="0.15">
      <c r="A190" s="179"/>
      <c r="B190" s="180"/>
      <c r="C190" s="38"/>
      <c r="D190" s="39"/>
      <c r="E190" s="39"/>
      <c r="F190" s="39"/>
      <c r="G190" s="44"/>
    </row>
    <row r="191" spans="1:7" ht="12.75" x14ac:dyDescent="0.15">
      <c r="A191" s="179"/>
      <c r="B191" s="180"/>
      <c r="C191" s="38"/>
      <c r="D191" s="39"/>
      <c r="E191" s="39"/>
      <c r="F191" s="39"/>
      <c r="G191" s="44"/>
    </row>
    <row r="192" spans="1:7" ht="12.75" x14ac:dyDescent="0.15">
      <c r="A192" s="179"/>
      <c r="B192" s="180"/>
      <c r="C192" s="38"/>
      <c r="D192" s="39"/>
      <c r="E192" s="39"/>
      <c r="F192" s="39"/>
      <c r="G192" s="44"/>
    </row>
    <row r="193" spans="1:7" ht="12.75" x14ac:dyDescent="0.15">
      <c r="A193" s="179"/>
      <c r="B193" s="180"/>
      <c r="C193" s="38"/>
      <c r="D193" s="39"/>
      <c r="E193" s="39"/>
      <c r="F193" s="39"/>
      <c r="G193" s="44"/>
    </row>
    <row r="194" spans="1:7" ht="12.75" x14ac:dyDescent="0.15">
      <c r="A194" s="179"/>
      <c r="B194" s="180"/>
      <c r="C194" s="38"/>
      <c r="D194" s="39"/>
      <c r="E194" s="39"/>
      <c r="F194" s="39"/>
      <c r="G194" s="44"/>
    </row>
    <row r="195" spans="1:7" ht="12.75" x14ac:dyDescent="0.15">
      <c r="A195" s="179"/>
      <c r="B195" s="180"/>
      <c r="C195" s="38"/>
      <c r="D195" s="39"/>
      <c r="E195" s="39"/>
      <c r="F195" s="39"/>
      <c r="G195" s="44"/>
    </row>
    <row r="196" spans="1:7" ht="12.75" x14ac:dyDescent="0.15">
      <c r="A196" s="179"/>
      <c r="B196" s="180"/>
      <c r="C196" s="38"/>
      <c r="D196" s="39"/>
      <c r="E196" s="39"/>
      <c r="F196" s="39"/>
      <c r="G196" s="44"/>
    </row>
    <row r="197" spans="1:7" ht="12.75" x14ac:dyDescent="0.15">
      <c r="A197" s="179"/>
      <c r="B197" s="180"/>
      <c r="C197" s="38"/>
      <c r="D197" s="39"/>
      <c r="E197" s="39"/>
      <c r="F197" s="39"/>
      <c r="G197" s="44"/>
    </row>
    <row r="198" spans="1:7" ht="12.75" x14ac:dyDescent="0.15">
      <c r="A198" s="179"/>
      <c r="B198" s="180"/>
      <c r="C198" s="38"/>
      <c r="D198" s="39"/>
      <c r="E198" s="39"/>
      <c r="F198" s="39"/>
      <c r="G198" s="44"/>
    </row>
    <row r="199" spans="1:7" ht="12.75" x14ac:dyDescent="0.15">
      <c r="A199" s="179"/>
      <c r="B199" s="180"/>
      <c r="C199" s="38"/>
      <c r="D199" s="39"/>
      <c r="E199" s="39"/>
      <c r="F199" s="39"/>
      <c r="G199" s="44"/>
    </row>
    <row r="200" spans="1:7" ht="12.75" x14ac:dyDescent="0.15">
      <c r="A200" s="179"/>
      <c r="B200" s="180"/>
      <c r="C200" s="38"/>
      <c r="D200" s="39"/>
      <c r="E200" s="39"/>
      <c r="F200" s="39"/>
      <c r="G200" s="44"/>
    </row>
    <row r="201" spans="1:7" ht="12.75" x14ac:dyDescent="0.15">
      <c r="A201" s="179"/>
      <c r="B201" s="180"/>
      <c r="C201" s="38"/>
      <c r="D201" s="39"/>
      <c r="E201" s="39"/>
      <c r="F201" s="39"/>
      <c r="G201" s="44"/>
    </row>
    <row r="202" spans="1:7" ht="12.75" x14ac:dyDescent="0.15">
      <c r="A202" s="179"/>
      <c r="B202" s="180"/>
      <c r="C202" s="38"/>
      <c r="D202" s="39"/>
      <c r="E202" s="39"/>
      <c r="F202" s="39"/>
      <c r="G202" s="44"/>
    </row>
    <row r="203" spans="1:7" ht="12.75" x14ac:dyDescent="0.15">
      <c r="A203" s="179"/>
      <c r="B203" s="180"/>
      <c r="C203" s="38"/>
      <c r="D203" s="39"/>
      <c r="E203" s="39"/>
      <c r="F203" s="39"/>
      <c r="G203" s="44"/>
    </row>
    <row r="204" spans="1:7" ht="12.75" x14ac:dyDescent="0.15">
      <c r="A204" s="179"/>
      <c r="B204" s="180"/>
      <c r="C204" s="38"/>
      <c r="D204" s="39"/>
      <c r="E204" s="39"/>
      <c r="F204" s="39"/>
      <c r="G204" s="44"/>
    </row>
    <row r="205" spans="1:7" ht="12.75" x14ac:dyDescent="0.15">
      <c r="A205" s="179"/>
      <c r="B205" s="180"/>
      <c r="C205" s="38"/>
      <c r="D205" s="39"/>
      <c r="E205" s="39"/>
      <c r="F205" s="39"/>
      <c r="G205" s="44"/>
    </row>
    <row r="206" spans="1:7" ht="12.75" x14ac:dyDescent="0.15">
      <c r="A206" s="179"/>
      <c r="B206" s="180"/>
      <c r="C206" s="38"/>
      <c r="D206" s="39"/>
      <c r="E206" s="39"/>
      <c r="F206" s="39"/>
      <c r="G206" s="44"/>
    </row>
    <row r="207" spans="1:7" ht="12.75" x14ac:dyDescent="0.15">
      <c r="A207" s="179"/>
      <c r="B207" s="180"/>
      <c r="C207" s="38"/>
      <c r="D207" s="39"/>
      <c r="E207" s="39"/>
      <c r="F207" s="39"/>
      <c r="G207" s="44"/>
    </row>
    <row r="208" spans="1:7" ht="12.75" x14ac:dyDescent="0.15">
      <c r="A208" s="179"/>
      <c r="B208" s="180"/>
      <c r="C208" s="38"/>
      <c r="D208" s="39"/>
      <c r="E208" s="39"/>
      <c r="F208" s="39"/>
      <c r="G208" s="44"/>
    </row>
    <row r="209" spans="1:7" ht="12.75" x14ac:dyDescent="0.15">
      <c r="A209" s="179"/>
      <c r="B209" s="180"/>
      <c r="C209" s="38"/>
      <c r="D209" s="39"/>
      <c r="E209" s="39"/>
      <c r="F209" s="39"/>
      <c r="G209" s="44"/>
    </row>
    <row r="210" spans="1:7" ht="12.75" x14ac:dyDescent="0.15">
      <c r="A210" s="179"/>
      <c r="B210" s="180"/>
      <c r="C210" s="38"/>
      <c r="D210" s="39"/>
      <c r="E210" s="39"/>
      <c r="F210" s="39"/>
      <c r="G210" s="44"/>
    </row>
    <row r="211" spans="1:7" ht="12.75" x14ac:dyDescent="0.15">
      <c r="A211" s="179"/>
      <c r="B211" s="180"/>
      <c r="C211" s="38"/>
      <c r="D211" s="39"/>
      <c r="E211" s="39"/>
      <c r="F211" s="39"/>
      <c r="G211" s="44"/>
    </row>
    <row r="212" spans="1:7" ht="12.75" x14ac:dyDescent="0.15">
      <c r="A212" s="179"/>
      <c r="B212" s="180"/>
      <c r="C212" s="38"/>
      <c r="D212" s="39"/>
      <c r="E212" s="39"/>
      <c r="F212" s="39"/>
      <c r="G212" s="44"/>
    </row>
    <row r="213" spans="1:7" ht="12.75" x14ac:dyDescent="0.15">
      <c r="A213" s="179"/>
      <c r="B213" s="180"/>
      <c r="C213" s="38"/>
      <c r="D213" s="39"/>
      <c r="E213" s="39"/>
      <c r="F213" s="39"/>
      <c r="G213" s="44"/>
    </row>
    <row r="214" spans="1:7" ht="12.75" x14ac:dyDescent="0.15">
      <c r="A214" s="179"/>
      <c r="B214" s="180"/>
      <c r="C214" s="38"/>
      <c r="D214" s="39"/>
      <c r="E214" s="39"/>
      <c r="F214" s="39"/>
      <c r="G214" s="44"/>
    </row>
    <row r="215" spans="1:7" ht="12.75" x14ac:dyDescent="0.15">
      <c r="A215" s="179"/>
      <c r="B215" s="180"/>
      <c r="C215" s="38"/>
      <c r="D215" s="39"/>
      <c r="E215" s="39"/>
      <c r="F215" s="39"/>
      <c r="G215" s="44"/>
    </row>
    <row r="216" spans="1:7" ht="12.75" x14ac:dyDescent="0.15">
      <c r="A216" s="179"/>
      <c r="B216" s="180"/>
      <c r="C216" s="38"/>
      <c r="D216" s="39"/>
      <c r="E216" s="39"/>
      <c r="F216" s="39"/>
      <c r="G216" s="44"/>
    </row>
    <row r="217" spans="1:7" ht="12.75" x14ac:dyDescent="0.15">
      <c r="A217" s="179"/>
      <c r="B217" s="180"/>
      <c r="C217" s="38"/>
      <c r="D217" s="39"/>
      <c r="E217" s="39"/>
      <c r="F217" s="39"/>
      <c r="G217" s="44"/>
    </row>
    <row r="218" spans="1:7" ht="12.75" x14ac:dyDescent="0.15">
      <c r="A218" s="179"/>
      <c r="B218" s="180"/>
      <c r="C218" s="38"/>
      <c r="D218" s="39"/>
      <c r="E218" s="39"/>
      <c r="F218" s="39"/>
      <c r="G218" s="44"/>
    </row>
    <row r="219" spans="1:7" ht="12.75" x14ac:dyDescent="0.15">
      <c r="A219" s="179"/>
      <c r="B219" s="180"/>
      <c r="C219" s="38"/>
      <c r="D219" s="39"/>
      <c r="E219" s="39"/>
      <c r="F219" s="39"/>
      <c r="G219" s="44"/>
    </row>
    <row r="220" spans="1:7" ht="12.75" x14ac:dyDescent="0.15">
      <c r="A220" s="179"/>
      <c r="B220" s="180"/>
      <c r="C220" s="38"/>
      <c r="D220" s="39"/>
      <c r="E220" s="39"/>
      <c r="F220" s="39"/>
      <c r="G220" s="44"/>
    </row>
    <row r="221" spans="1:7" ht="12.75" x14ac:dyDescent="0.15">
      <c r="A221" s="179"/>
      <c r="B221" s="180"/>
      <c r="C221" s="38"/>
      <c r="D221" s="39"/>
      <c r="E221" s="39"/>
      <c r="F221" s="39"/>
      <c r="G221" s="44"/>
    </row>
    <row r="222" spans="1:7" ht="12.75" x14ac:dyDescent="0.15">
      <c r="A222" s="179"/>
      <c r="B222" s="180"/>
      <c r="C222" s="38"/>
      <c r="D222" s="39"/>
      <c r="E222" s="39"/>
      <c r="F222" s="39"/>
      <c r="G222" s="44"/>
    </row>
    <row r="223" spans="1:7" ht="12.75" x14ac:dyDescent="0.15">
      <c r="A223" s="179"/>
      <c r="B223" s="180"/>
      <c r="C223" s="38"/>
      <c r="D223" s="39"/>
      <c r="E223" s="39"/>
      <c r="F223" s="39"/>
      <c r="G223" s="44"/>
    </row>
    <row r="224" spans="1:7" ht="12.75" x14ac:dyDescent="0.15">
      <c r="A224" s="179"/>
      <c r="B224" s="180"/>
      <c r="C224" s="38"/>
      <c r="D224" s="39"/>
      <c r="E224" s="39"/>
      <c r="F224" s="39"/>
      <c r="G224" s="44"/>
    </row>
    <row r="225" spans="1:7" ht="12.75" x14ac:dyDescent="0.15">
      <c r="A225" s="179"/>
      <c r="B225" s="180"/>
      <c r="C225" s="38"/>
      <c r="D225" s="39"/>
      <c r="E225" s="39"/>
      <c r="F225" s="39"/>
      <c r="G225" s="44"/>
    </row>
    <row r="226" spans="1:7" ht="12.75" x14ac:dyDescent="0.15">
      <c r="A226" s="179"/>
      <c r="B226" s="180"/>
      <c r="C226" s="38"/>
      <c r="D226" s="39"/>
      <c r="E226" s="39"/>
      <c r="F226" s="39"/>
      <c r="G226" s="44"/>
    </row>
    <row r="227" spans="1:7" ht="12.75" x14ac:dyDescent="0.15">
      <c r="A227" s="179"/>
      <c r="B227" s="180"/>
      <c r="C227" s="38"/>
      <c r="D227" s="39"/>
      <c r="E227" s="39"/>
      <c r="F227" s="39"/>
      <c r="G227" s="44"/>
    </row>
    <row r="228" spans="1:7" ht="12.75" x14ac:dyDescent="0.15">
      <c r="A228" s="179"/>
      <c r="B228" s="180"/>
      <c r="C228" s="38"/>
      <c r="D228" s="39"/>
      <c r="E228" s="39"/>
      <c r="F228" s="39"/>
      <c r="G228" s="44"/>
    </row>
    <row r="229" spans="1:7" ht="12.75" x14ac:dyDescent="0.15">
      <c r="A229" s="179"/>
      <c r="B229" s="180"/>
      <c r="C229" s="38"/>
      <c r="D229" s="39"/>
      <c r="E229" s="39"/>
      <c r="F229" s="39"/>
      <c r="G229" s="44"/>
    </row>
    <row r="230" spans="1:7" ht="12.75" x14ac:dyDescent="0.15">
      <c r="A230" s="179"/>
      <c r="B230" s="180"/>
      <c r="C230" s="38"/>
      <c r="D230" s="39"/>
      <c r="E230" s="39"/>
      <c r="F230" s="39"/>
      <c r="G230" s="44"/>
    </row>
    <row r="231" spans="1:7" ht="12.75" x14ac:dyDescent="0.15">
      <c r="A231" s="179"/>
      <c r="B231" s="180"/>
      <c r="C231" s="38"/>
      <c r="D231" s="39"/>
      <c r="E231" s="39"/>
      <c r="F231" s="39"/>
      <c r="G231" s="44"/>
    </row>
    <row r="232" spans="1:7" ht="12.75" x14ac:dyDescent="0.15">
      <c r="A232" s="179"/>
      <c r="B232" s="180"/>
      <c r="C232" s="38"/>
      <c r="D232" s="39"/>
      <c r="E232" s="39"/>
      <c r="F232" s="39"/>
      <c r="G232" s="44"/>
    </row>
    <row r="233" spans="1:7" ht="12.75" x14ac:dyDescent="0.15">
      <c r="A233" s="179"/>
      <c r="B233" s="180"/>
      <c r="C233" s="38"/>
      <c r="D233" s="39"/>
      <c r="E233" s="39"/>
      <c r="F233" s="39"/>
      <c r="G233" s="44"/>
    </row>
    <row r="234" spans="1:7" ht="12.75" x14ac:dyDescent="0.15">
      <c r="A234" s="179"/>
      <c r="B234" s="180"/>
      <c r="C234" s="38"/>
      <c r="D234" s="39"/>
      <c r="E234" s="39"/>
      <c r="F234" s="39"/>
      <c r="G234" s="44"/>
    </row>
    <row r="235" spans="1:7" ht="12.75" x14ac:dyDescent="0.15">
      <c r="A235" s="179"/>
      <c r="B235" s="180"/>
      <c r="C235" s="38"/>
      <c r="D235" s="39"/>
      <c r="E235" s="39"/>
      <c r="F235" s="39"/>
      <c r="G235" s="44"/>
    </row>
    <row r="236" spans="1:7" ht="12.75" x14ac:dyDescent="0.15">
      <c r="A236" s="179"/>
      <c r="B236" s="180"/>
      <c r="C236" s="38"/>
      <c r="D236" s="39"/>
      <c r="E236" s="39"/>
      <c r="F236" s="39"/>
      <c r="G236" s="44"/>
    </row>
    <row r="237" spans="1:7" ht="12.75" x14ac:dyDescent="0.15">
      <c r="A237" s="179"/>
      <c r="B237" s="180"/>
      <c r="C237" s="38"/>
      <c r="D237" s="39"/>
      <c r="E237" s="39"/>
      <c r="F237" s="39"/>
      <c r="G237" s="44"/>
    </row>
    <row r="238" spans="1:7" ht="12.75" x14ac:dyDescent="0.15">
      <c r="A238" s="179"/>
      <c r="B238" s="180"/>
      <c r="C238" s="38"/>
      <c r="D238" s="39"/>
      <c r="E238" s="39"/>
      <c r="F238" s="39"/>
      <c r="G238" s="44"/>
    </row>
    <row r="239" spans="1:7" ht="12.75" x14ac:dyDescent="0.15">
      <c r="A239" s="179"/>
      <c r="B239" s="180"/>
      <c r="C239" s="38"/>
      <c r="D239" s="39"/>
      <c r="E239" s="39"/>
      <c r="F239" s="39"/>
      <c r="G239" s="44"/>
    </row>
    <row r="240" spans="1:7" ht="12.75" x14ac:dyDescent="0.15">
      <c r="A240" s="179"/>
      <c r="B240" s="180"/>
      <c r="C240" s="38"/>
      <c r="D240" s="39"/>
      <c r="E240" s="39"/>
      <c r="F240" s="39"/>
      <c r="G240" s="44"/>
    </row>
    <row r="241" spans="1:7" ht="12.75" x14ac:dyDescent="0.15">
      <c r="A241" s="179"/>
      <c r="B241" s="180"/>
      <c r="C241" s="38"/>
      <c r="D241" s="39"/>
      <c r="E241" s="39"/>
      <c r="F241" s="39"/>
      <c r="G241" s="44"/>
    </row>
    <row r="242" spans="1:7" ht="12.75" x14ac:dyDescent="0.15">
      <c r="A242" s="179"/>
      <c r="B242" s="180"/>
      <c r="C242" s="38"/>
      <c r="D242" s="39"/>
      <c r="E242" s="39"/>
      <c r="F242" s="39"/>
      <c r="G242" s="44"/>
    </row>
    <row r="243" spans="1:7" ht="12.75" x14ac:dyDescent="0.15">
      <c r="A243" s="179"/>
      <c r="B243" s="180"/>
      <c r="C243" s="38"/>
      <c r="D243" s="39"/>
      <c r="E243" s="39"/>
      <c r="F243" s="39"/>
      <c r="G243" s="44"/>
    </row>
    <row r="244" spans="1:7" ht="12.75" x14ac:dyDescent="0.15">
      <c r="A244" s="179"/>
      <c r="B244" s="180"/>
      <c r="C244" s="38"/>
      <c r="D244" s="39"/>
      <c r="E244" s="39"/>
      <c r="F244" s="39"/>
      <c r="G244" s="44"/>
    </row>
    <row r="245" spans="1:7" ht="12.75" x14ac:dyDescent="0.15">
      <c r="A245" s="179"/>
      <c r="B245" s="180"/>
      <c r="C245" s="38"/>
      <c r="D245" s="39"/>
      <c r="E245" s="39"/>
      <c r="F245" s="39"/>
      <c r="G245" s="44"/>
    </row>
    <row r="246" spans="1:7" ht="12.75" x14ac:dyDescent="0.15">
      <c r="A246" s="179"/>
      <c r="B246" s="180"/>
      <c r="C246" s="38"/>
      <c r="D246" s="39"/>
      <c r="E246" s="39"/>
      <c r="F246" s="39"/>
      <c r="G246" s="44"/>
    </row>
    <row r="247" spans="1:7" ht="12.75" x14ac:dyDescent="0.15">
      <c r="A247" s="179"/>
      <c r="B247" s="180"/>
      <c r="C247" s="38"/>
      <c r="D247" s="39"/>
      <c r="E247" s="39"/>
      <c r="F247" s="39"/>
      <c r="G247" s="44"/>
    </row>
    <row r="248" spans="1:7" ht="12.75" x14ac:dyDescent="0.15">
      <c r="A248" s="179"/>
      <c r="B248" s="180"/>
      <c r="C248" s="38"/>
      <c r="D248" s="39"/>
      <c r="E248" s="39"/>
      <c r="F248" s="39"/>
      <c r="G248" s="44"/>
    </row>
    <row r="249" spans="1:7" ht="12.75" x14ac:dyDescent="0.15">
      <c r="A249" s="179"/>
      <c r="B249" s="180"/>
      <c r="C249" s="38"/>
      <c r="D249" s="39"/>
      <c r="E249" s="39"/>
      <c r="F249" s="39"/>
      <c r="G249" s="44"/>
    </row>
    <row r="250" spans="1:7" ht="12.75" x14ac:dyDescent="0.15">
      <c r="A250" s="179"/>
      <c r="B250" s="180"/>
      <c r="C250" s="38"/>
      <c r="D250" s="39"/>
      <c r="E250" s="39"/>
      <c r="F250" s="39"/>
      <c r="G250" s="44"/>
    </row>
    <row r="251" spans="1:7" ht="12.75" x14ac:dyDescent="0.15">
      <c r="A251" s="179"/>
      <c r="B251" s="180"/>
      <c r="C251" s="38"/>
      <c r="D251" s="39"/>
      <c r="E251" s="39"/>
      <c r="F251" s="39"/>
      <c r="G251" s="44"/>
    </row>
    <row r="252" spans="1:7" ht="12.75" x14ac:dyDescent="0.15">
      <c r="A252" s="179"/>
      <c r="B252" s="180"/>
      <c r="C252" s="38"/>
      <c r="D252" s="39"/>
      <c r="E252" s="39"/>
      <c r="F252" s="39"/>
      <c r="G252" s="44"/>
    </row>
    <row r="253" spans="1:7" ht="12.75" x14ac:dyDescent="0.15">
      <c r="A253" s="179"/>
      <c r="B253" s="180"/>
      <c r="C253" s="38"/>
      <c r="D253" s="39"/>
      <c r="E253" s="39"/>
      <c r="F253" s="39"/>
      <c r="G253" s="44"/>
    </row>
    <row r="254" spans="1:7" ht="12.75" x14ac:dyDescent="0.15">
      <c r="A254" s="179"/>
      <c r="B254" s="180"/>
      <c r="C254" s="38"/>
      <c r="D254" s="39"/>
      <c r="E254" s="39"/>
      <c r="F254" s="39"/>
      <c r="G254" s="44"/>
    </row>
    <row r="255" spans="1:7" ht="12.75" x14ac:dyDescent="0.15">
      <c r="A255" s="179"/>
      <c r="B255" s="180"/>
      <c r="C255" s="38"/>
      <c r="D255" s="39"/>
      <c r="E255" s="39"/>
      <c r="F255" s="39"/>
      <c r="G255" s="44"/>
    </row>
    <row r="256" spans="1:7" ht="12.75" x14ac:dyDescent="0.15">
      <c r="A256" s="179"/>
      <c r="B256" s="180"/>
      <c r="C256" s="38"/>
      <c r="D256" s="39"/>
      <c r="E256" s="39"/>
      <c r="F256" s="39"/>
      <c r="G256" s="44"/>
    </row>
    <row r="257" spans="1:7" ht="12.75" x14ac:dyDescent="0.15">
      <c r="A257" s="179"/>
      <c r="B257" s="180"/>
      <c r="C257" s="38"/>
      <c r="D257" s="39"/>
      <c r="E257" s="39"/>
      <c r="F257" s="39"/>
      <c r="G257" s="44"/>
    </row>
    <row r="258" spans="1:7" ht="12.75" x14ac:dyDescent="0.15">
      <c r="A258" s="179"/>
      <c r="B258" s="180"/>
      <c r="C258" s="38"/>
      <c r="D258" s="39"/>
      <c r="E258" s="39"/>
      <c r="F258" s="39"/>
      <c r="G258" s="44"/>
    </row>
    <row r="259" spans="1:7" ht="12.75" x14ac:dyDescent="0.15">
      <c r="A259" s="179"/>
      <c r="B259" s="180"/>
      <c r="C259" s="38"/>
      <c r="D259" s="39"/>
      <c r="E259" s="39"/>
      <c r="F259" s="39"/>
      <c r="G259" s="44"/>
    </row>
    <row r="260" spans="1:7" ht="12.75" x14ac:dyDescent="0.15">
      <c r="A260" s="179"/>
      <c r="B260" s="180"/>
      <c r="C260" s="38"/>
      <c r="D260" s="39"/>
      <c r="E260" s="39"/>
      <c r="F260" s="39"/>
      <c r="G260" s="44"/>
    </row>
    <row r="261" spans="1:7" ht="12.75" x14ac:dyDescent="0.15">
      <c r="A261" s="179"/>
      <c r="B261" s="180"/>
      <c r="C261" s="38"/>
      <c r="D261" s="39"/>
      <c r="E261" s="39"/>
      <c r="F261" s="39"/>
      <c r="G261" s="44"/>
    </row>
    <row r="262" spans="1:7" ht="12.75" x14ac:dyDescent="0.15">
      <c r="A262" s="179"/>
      <c r="B262" s="180"/>
      <c r="C262" s="38"/>
      <c r="D262" s="39"/>
      <c r="E262" s="39"/>
      <c r="F262" s="39"/>
      <c r="G262" s="44"/>
    </row>
    <row r="263" spans="1:7" ht="12.75" x14ac:dyDescent="0.15">
      <c r="A263" s="179"/>
      <c r="B263" s="180"/>
      <c r="C263" s="38"/>
      <c r="D263" s="39"/>
      <c r="E263" s="39"/>
      <c r="F263" s="39"/>
      <c r="G263" s="44"/>
    </row>
    <row r="264" spans="1:7" ht="12.75" x14ac:dyDescent="0.15">
      <c r="A264" s="179"/>
      <c r="B264" s="180"/>
      <c r="C264" s="38"/>
      <c r="D264" s="39"/>
      <c r="E264" s="39"/>
      <c r="F264" s="39"/>
      <c r="G264" s="44"/>
    </row>
    <row r="265" spans="1:7" ht="12.75" x14ac:dyDescent="0.15">
      <c r="A265" s="179"/>
      <c r="B265" s="180"/>
      <c r="C265" s="38"/>
      <c r="D265" s="39"/>
      <c r="E265" s="39"/>
      <c r="F265" s="39"/>
      <c r="G265" s="44"/>
    </row>
    <row r="266" spans="1:7" ht="12.75" x14ac:dyDescent="0.15">
      <c r="A266" s="179"/>
      <c r="B266" s="180"/>
      <c r="C266" s="38"/>
      <c r="D266" s="39"/>
      <c r="E266" s="39"/>
      <c r="F266" s="39"/>
      <c r="G266" s="44"/>
    </row>
    <row r="267" spans="1:7" ht="12.75" x14ac:dyDescent="0.15">
      <c r="A267" s="179"/>
      <c r="B267" s="180"/>
      <c r="C267" s="38"/>
      <c r="D267" s="39"/>
      <c r="E267" s="39"/>
      <c r="F267" s="39"/>
      <c r="G267" s="44"/>
    </row>
    <row r="268" spans="1:7" ht="12.75" x14ac:dyDescent="0.15">
      <c r="A268" s="179"/>
      <c r="B268" s="180"/>
      <c r="C268" s="38"/>
      <c r="D268" s="39"/>
      <c r="E268" s="39"/>
      <c r="F268" s="39"/>
      <c r="G268" s="44"/>
    </row>
    <row r="269" spans="1:7" ht="12.75" x14ac:dyDescent="0.15">
      <c r="A269" s="179"/>
      <c r="B269" s="180"/>
      <c r="C269" s="38"/>
      <c r="D269" s="39"/>
      <c r="E269" s="39"/>
      <c r="F269" s="39"/>
      <c r="G269" s="44"/>
    </row>
    <row r="270" spans="1:7" ht="12.75" x14ac:dyDescent="0.15">
      <c r="A270" s="179"/>
      <c r="B270" s="180"/>
      <c r="C270" s="38"/>
      <c r="D270" s="39"/>
      <c r="E270" s="39"/>
      <c r="F270" s="39"/>
      <c r="G270" s="44"/>
    </row>
    <row r="271" spans="1:7" ht="12.75" x14ac:dyDescent="0.15">
      <c r="A271" s="179"/>
      <c r="B271" s="180"/>
      <c r="C271" s="38"/>
      <c r="D271" s="39"/>
      <c r="E271" s="39"/>
      <c r="F271" s="39"/>
      <c r="G271" s="44"/>
    </row>
    <row r="272" spans="1:7" ht="12.75" x14ac:dyDescent="0.15">
      <c r="A272" s="179"/>
      <c r="B272" s="180"/>
      <c r="C272" s="38"/>
      <c r="D272" s="39"/>
      <c r="E272" s="39"/>
      <c r="F272" s="39"/>
      <c r="G272" s="44"/>
    </row>
    <row r="273" spans="1:7" ht="12.75" x14ac:dyDescent="0.15">
      <c r="A273" s="179"/>
      <c r="B273" s="180"/>
      <c r="C273" s="38"/>
      <c r="D273" s="39"/>
      <c r="E273" s="39"/>
      <c r="F273" s="39"/>
      <c r="G273" s="44"/>
    </row>
    <row r="274" spans="1:7" ht="12.75" x14ac:dyDescent="0.15">
      <c r="A274" s="179"/>
      <c r="B274" s="180"/>
      <c r="C274" s="38"/>
      <c r="D274" s="39"/>
      <c r="E274" s="39"/>
      <c r="F274" s="39"/>
      <c r="G274" s="44"/>
    </row>
    <row r="275" spans="1:7" ht="12.75" x14ac:dyDescent="0.15">
      <c r="A275" s="179"/>
      <c r="B275" s="180"/>
      <c r="C275" s="38"/>
      <c r="D275" s="39"/>
      <c r="E275" s="39"/>
      <c r="F275" s="39"/>
      <c r="G275" s="44"/>
    </row>
    <row r="276" spans="1:7" ht="12.75" x14ac:dyDescent="0.15">
      <c r="A276" s="179"/>
      <c r="B276" s="180"/>
      <c r="C276" s="38"/>
      <c r="D276" s="39"/>
      <c r="E276" s="39"/>
      <c r="F276" s="39"/>
      <c r="G276" s="44"/>
    </row>
    <row r="277" spans="1:7" ht="12.75" x14ac:dyDescent="0.15">
      <c r="A277" s="179"/>
      <c r="B277" s="180"/>
      <c r="C277" s="38"/>
      <c r="D277" s="39"/>
      <c r="E277" s="39"/>
      <c r="F277" s="39"/>
      <c r="G277" s="44"/>
    </row>
    <row r="278" spans="1:7" ht="12.75" x14ac:dyDescent="0.15">
      <c r="A278" s="179"/>
      <c r="B278" s="180"/>
      <c r="C278" s="38"/>
      <c r="D278" s="39"/>
      <c r="E278" s="39"/>
      <c r="F278" s="39"/>
      <c r="G278" s="44"/>
    </row>
    <row r="279" spans="1:7" ht="12.75" x14ac:dyDescent="0.15">
      <c r="A279" s="179"/>
      <c r="B279" s="180"/>
      <c r="C279" s="38"/>
      <c r="D279" s="39"/>
      <c r="E279" s="39"/>
      <c r="F279" s="39"/>
      <c r="G279" s="44"/>
    </row>
    <row r="280" spans="1:7" ht="12.75" x14ac:dyDescent="0.15">
      <c r="A280" s="179"/>
      <c r="B280" s="180"/>
      <c r="C280" s="38"/>
      <c r="D280" s="39"/>
      <c r="E280" s="39"/>
      <c r="F280" s="39"/>
      <c r="G280" s="44"/>
    </row>
    <row r="281" spans="1:7" ht="12.75" x14ac:dyDescent="0.15">
      <c r="A281" s="179"/>
      <c r="B281" s="180"/>
      <c r="C281" s="38"/>
      <c r="D281" s="39"/>
      <c r="E281" s="39"/>
      <c r="F281" s="39"/>
      <c r="G281" s="44"/>
    </row>
    <row r="282" spans="1:7" ht="12.75" x14ac:dyDescent="0.15">
      <c r="A282" s="179"/>
      <c r="B282" s="180"/>
      <c r="C282" s="38"/>
      <c r="D282" s="39"/>
      <c r="E282" s="39"/>
      <c r="F282" s="39"/>
      <c r="G282" s="44"/>
    </row>
    <row r="283" spans="1:7" ht="12.75" x14ac:dyDescent="0.15">
      <c r="A283" s="179"/>
      <c r="B283" s="180"/>
      <c r="C283" s="38"/>
      <c r="D283" s="39"/>
      <c r="E283" s="39"/>
      <c r="F283" s="39"/>
      <c r="G283" s="44"/>
    </row>
    <row r="284" spans="1:7" ht="12.75" x14ac:dyDescent="0.15">
      <c r="A284" s="179"/>
      <c r="B284" s="180"/>
      <c r="C284" s="38"/>
      <c r="D284" s="39"/>
      <c r="E284" s="39"/>
      <c r="F284" s="39"/>
      <c r="G284" s="44"/>
    </row>
    <row r="285" spans="1:7" ht="12.75" x14ac:dyDescent="0.15">
      <c r="A285" s="179"/>
      <c r="B285" s="180"/>
      <c r="C285" s="38"/>
      <c r="D285" s="39"/>
      <c r="E285" s="39"/>
      <c r="F285" s="39"/>
      <c r="G285" s="44"/>
    </row>
    <row r="286" spans="1:7" ht="12.75" x14ac:dyDescent="0.15">
      <c r="A286" s="179"/>
      <c r="B286" s="180"/>
      <c r="C286" s="38"/>
      <c r="D286" s="39"/>
      <c r="E286" s="39"/>
      <c r="F286" s="39"/>
      <c r="G286" s="44"/>
    </row>
    <row r="287" spans="1:7" ht="12.75" x14ac:dyDescent="0.15">
      <c r="A287" s="179"/>
      <c r="B287" s="180"/>
      <c r="C287" s="38"/>
      <c r="D287" s="39"/>
      <c r="E287" s="39"/>
      <c r="F287" s="39"/>
      <c r="G287" s="44"/>
    </row>
    <row r="288" spans="1:7" ht="12.75" x14ac:dyDescent="0.15">
      <c r="A288" s="179"/>
      <c r="B288" s="180"/>
      <c r="C288" s="38"/>
      <c r="D288" s="39"/>
      <c r="E288" s="39"/>
      <c r="F288" s="39"/>
      <c r="G288" s="44"/>
    </row>
    <row r="289" spans="1:7" ht="12.75" x14ac:dyDescent="0.15">
      <c r="A289" s="179"/>
      <c r="B289" s="180"/>
      <c r="C289" s="38"/>
      <c r="D289" s="39"/>
      <c r="E289" s="39"/>
      <c r="F289" s="39"/>
      <c r="G289" s="44"/>
    </row>
    <row r="290" spans="1:7" ht="12.75" x14ac:dyDescent="0.15">
      <c r="A290" s="179"/>
      <c r="B290" s="180"/>
      <c r="C290" s="38"/>
      <c r="D290" s="39"/>
      <c r="E290" s="39"/>
      <c r="F290" s="39"/>
      <c r="G290" s="44"/>
    </row>
    <row r="291" spans="1:7" ht="12.75" x14ac:dyDescent="0.15">
      <c r="A291" s="179"/>
      <c r="B291" s="180"/>
      <c r="C291" s="38"/>
      <c r="D291" s="39"/>
      <c r="E291" s="39"/>
      <c r="F291" s="39"/>
      <c r="G291" s="44"/>
    </row>
    <row r="292" spans="1:7" ht="12.75" x14ac:dyDescent="0.15">
      <c r="A292" s="179"/>
      <c r="B292" s="180"/>
      <c r="C292" s="38"/>
      <c r="D292" s="39"/>
      <c r="E292" s="39"/>
      <c r="F292" s="39"/>
      <c r="G292" s="44"/>
    </row>
    <row r="293" spans="1:7" ht="12.75" x14ac:dyDescent="0.15">
      <c r="A293" s="179"/>
      <c r="B293" s="180"/>
      <c r="C293" s="38"/>
      <c r="D293" s="39"/>
      <c r="E293" s="39"/>
      <c r="F293" s="39"/>
      <c r="G293" s="44"/>
    </row>
    <row r="294" spans="1:7" ht="12.75" x14ac:dyDescent="0.15">
      <c r="A294" s="179"/>
      <c r="B294" s="180"/>
      <c r="C294" s="38"/>
      <c r="D294" s="39"/>
      <c r="E294" s="39"/>
      <c r="F294" s="39"/>
      <c r="G294" s="44"/>
    </row>
    <row r="295" spans="1:7" ht="12.75" x14ac:dyDescent="0.15">
      <c r="A295" s="179"/>
      <c r="B295" s="180"/>
      <c r="C295" s="38"/>
      <c r="D295" s="39"/>
      <c r="E295" s="39"/>
      <c r="F295" s="39"/>
      <c r="G295" s="44"/>
    </row>
    <row r="296" spans="1:7" ht="12.75" x14ac:dyDescent="0.15">
      <c r="A296" s="179"/>
      <c r="B296" s="180"/>
      <c r="C296" s="38"/>
      <c r="D296" s="39"/>
      <c r="E296" s="39"/>
      <c r="F296" s="39"/>
      <c r="G296" s="44"/>
    </row>
    <row r="297" spans="1:7" ht="12.75" x14ac:dyDescent="0.15">
      <c r="A297" s="179"/>
      <c r="B297" s="180"/>
      <c r="C297" s="38"/>
      <c r="D297" s="39"/>
      <c r="E297" s="39"/>
      <c r="F297" s="39"/>
      <c r="G297" s="44"/>
    </row>
    <row r="298" spans="1:7" ht="12.75" x14ac:dyDescent="0.15">
      <c r="A298" s="179"/>
      <c r="B298" s="180"/>
      <c r="C298" s="38"/>
      <c r="D298" s="39"/>
      <c r="E298" s="39"/>
      <c r="F298" s="39"/>
      <c r="G298" s="44"/>
    </row>
    <row r="299" spans="1:7" ht="12.75" x14ac:dyDescent="0.15">
      <c r="A299" s="179"/>
      <c r="B299" s="180"/>
      <c r="C299" s="38"/>
      <c r="D299" s="39"/>
      <c r="E299" s="39"/>
      <c r="F299" s="39"/>
      <c r="G299" s="44"/>
    </row>
    <row r="300" spans="1:7" ht="12.75" x14ac:dyDescent="0.15">
      <c r="A300" s="179"/>
      <c r="B300" s="180"/>
      <c r="C300" s="38"/>
      <c r="D300" s="39"/>
      <c r="E300" s="39"/>
      <c r="F300" s="39"/>
      <c r="G300" s="44"/>
    </row>
    <row r="301" spans="1:7" ht="12.75" x14ac:dyDescent="0.15">
      <c r="A301" s="179"/>
      <c r="B301" s="180"/>
      <c r="C301" s="38"/>
      <c r="D301" s="39"/>
      <c r="E301" s="39"/>
      <c r="F301" s="39"/>
      <c r="G301" s="44"/>
    </row>
    <row r="302" spans="1:7" ht="12.75" x14ac:dyDescent="0.15">
      <c r="A302" s="179"/>
      <c r="B302" s="180"/>
      <c r="C302" s="38"/>
      <c r="D302" s="39"/>
      <c r="E302" s="39"/>
      <c r="F302" s="39"/>
      <c r="G302" s="44"/>
    </row>
    <row r="303" spans="1:7" ht="12.75" x14ac:dyDescent="0.15">
      <c r="A303" s="179"/>
      <c r="B303" s="180"/>
      <c r="C303" s="38"/>
      <c r="D303" s="39"/>
      <c r="E303" s="39"/>
      <c r="F303" s="39"/>
      <c r="G303" s="44"/>
    </row>
    <row r="304" spans="1:7" ht="12.75" x14ac:dyDescent="0.15">
      <c r="A304" s="179"/>
      <c r="B304" s="180"/>
      <c r="C304" s="38"/>
      <c r="D304" s="39"/>
      <c r="E304" s="39"/>
      <c r="F304" s="39"/>
      <c r="G304" s="44"/>
    </row>
    <row r="305" spans="1:7" ht="12.75" x14ac:dyDescent="0.15">
      <c r="A305" s="179"/>
      <c r="B305" s="180"/>
      <c r="C305" s="38"/>
      <c r="D305" s="39"/>
      <c r="E305" s="39"/>
      <c r="F305" s="39"/>
      <c r="G305" s="44"/>
    </row>
    <row r="306" spans="1:7" ht="12.75" x14ac:dyDescent="0.15">
      <c r="A306" s="179"/>
      <c r="B306" s="180"/>
      <c r="C306" s="38"/>
      <c r="D306" s="39"/>
      <c r="E306" s="39"/>
      <c r="F306" s="39"/>
      <c r="G306" s="44"/>
    </row>
    <row r="307" spans="1:7" ht="12.75" x14ac:dyDescent="0.15">
      <c r="A307" s="179"/>
      <c r="B307" s="180"/>
      <c r="C307" s="38"/>
      <c r="D307" s="39"/>
      <c r="E307" s="39"/>
      <c r="F307" s="39"/>
      <c r="G307" s="44"/>
    </row>
    <row r="308" spans="1:7" ht="12.75" x14ac:dyDescent="0.15">
      <c r="A308" s="179"/>
      <c r="B308" s="180"/>
      <c r="C308" s="38"/>
      <c r="D308" s="39"/>
      <c r="E308" s="39"/>
      <c r="F308" s="39"/>
      <c r="G308" s="44"/>
    </row>
    <row r="309" spans="1:7" ht="12.75" x14ac:dyDescent="0.15">
      <c r="A309" s="179"/>
      <c r="B309" s="180"/>
      <c r="C309" s="38"/>
      <c r="D309" s="39"/>
      <c r="E309" s="39"/>
      <c r="F309" s="39"/>
      <c r="G309" s="44"/>
    </row>
    <row r="310" spans="1:7" ht="12.75" x14ac:dyDescent="0.15">
      <c r="A310" s="179"/>
      <c r="B310" s="180"/>
      <c r="C310" s="38"/>
      <c r="D310" s="39"/>
      <c r="E310" s="39"/>
      <c r="F310" s="39"/>
      <c r="G310" s="44"/>
    </row>
    <row r="311" spans="1:7" ht="12.75" x14ac:dyDescent="0.15">
      <c r="A311" s="179"/>
      <c r="B311" s="180"/>
      <c r="C311" s="38"/>
      <c r="D311" s="39"/>
      <c r="E311" s="39"/>
      <c r="F311" s="39"/>
      <c r="G311" s="44"/>
    </row>
    <row r="312" spans="1:7" ht="12.75" x14ac:dyDescent="0.15">
      <c r="A312" s="179"/>
      <c r="B312" s="180"/>
      <c r="C312" s="38"/>
      <c r="D312" s="39"/>
      <c r="E312" s="39"/>
      <c r="F312" s="39"/>
      <c r="G312" s="44"/>
    </row>
    <row r="313" spans="1:7" ht="12.75" x14ac:dyDescent="0.15">
      <c r="A313" s="179"/>
      <c r="B313" s="180"/>
      <c r="C313" s="38"/>
      <c r="D313" s="39"/>
      <c r="E313" s="39"/>
      <c r="F313" s="39"/>
      <c r="G313" s="44"/>
    </row>
    <row r="314" spans="1:7" ht="12.75" x14ac:dyDescent="0.15">
      <c r="A314" s="179"/>
      <c r="B314" s="180"/>
      <c r="C314" s="38"/>
      <c r="D314" s="39"/>
      <c r="E314" s="39"/>
      <c r="F314" s="39"/>
      <c r="G314" s="44"/>
    </row>
    <row r="315" spans="1:7" ht="12.75" x14ac:dyDescent="0.15">
      <c r="A315" s="179"/>
      <c r="B315" s="180"/>
      <c r="C315" s="38"/>
      <c r="D315" s="39"/>
      <c r="E315" s="39"/>
      <c r="F315" s="39"/>
      <c r="G315" s="44"/>
    </row>
    <row r="316" spans="1:7" ht="12.75" x14ac:dyDescent="0.15">
      <c r="A316" s="179"/>
      <c r="B316" s="180"/>
      <c r="C316" s="38"/>
      <c r="D316" s="39"/>
      <c r="E316" s="39"/>
      <c r="F316" s="39"/>
      <c r="G316" s="44"/>
    </row>
    <row r="317" spans="1:7" ht="12.75" x14ac:dyDescent="0.15">
      <c r="A317" s="179"/>
      <c r="B317" s="180"/>
      <c r="C317" s="38"/>
      <c r="D317" s="39"/>
      <c r="E317" s="39"/>
      <c r="F317" s="39"/>
      <c r="G317" s="44"/>
    </row>
    <row r="318" spans="1:7" ht="12.75" x14ac:dyDescent="0.15">
      <c r="A318" s="179"/>
      <c r="B318" s="180"/>
      <c r="C318" s="38"/>
      <c r="D318" s="39"/>
      <c r="E318" s="39"/>
      <c r="F318" s="39"/>
      <c r="G318" s="44"/>
    </row>
    <row r="319" spans="1:7" ht="12.75" x14ac:dyDescent="0.15">
      <c r="A319" s="179"/>
      <c r="B319" s="180"/>
      <c r="C319" s="38"/>
      <c r="D319" s="39"/>
      <c r="E319" s="39"/>
      <c r="F319" s="39"/>
      <c r="G319" s="44"/>
    </row>
    <row r="320" spans="1:7" ht="12.75" x14ac:dyDescent="0.15">
      <c r="A320" s="179"/>
      <c r="B320" s="180"/>
      <c r="C320" s="38"/>
      <c r="D320" s="39"/>
      <c r="E320" s="39"/>
      <c r="F320" s="39"/>
      <c r="G320" s="44"/>
    </row>
    <row r="321" spans="1:7" ht="12.75" x14ac:dyDescent="0.15">
      <c r="A321" s="179"/>
      <c r="B321" s="180"/>
      <c r="C321" s="38"/>
      <c r="D321" s="39"/>
      <c r="E321" s="39"/>
      <c r="F321" s="39"/>
      <c r="G321" s="44"/>
    </row>
    <row r="322" spans="1:7" ht="12.75" x14ac:dyDescent="0.15">
      <c r="A322" s="179"/>
      <c r="B322" s="180"/>
      <c r="C322" s="38"/>
      <c r="D322" s="39"/>
      <c r="E322" s="39"/>
      <c r="F322" s="39"/>
      <c r="G322" s="44"/>
    </row>
    <row r="323" spans="1:7" ht="12.75" x14ac:dyDescent="0.15">
      <c r="A323" s="179"/>
      <c r="B323" s="180"/>
      <c r="C323" s="38"/>
      <c r="D323" s="39"/>
      <c r="E323" s="39"/>
      <c r="F323" s="39"/>
      <c r="G323" s="44"/>
    </row>
    <row r="324" spans="1:7" ht="12.75" x14ac:dyDescent="0.15">
      <c r="A324" s="179"/>
      <c r="B324" s="180"/>
      <c r="C324" s="38"/>
      <c r="D324" s="39"/>
      <c r="E324" s="39"/>
      <c r="F324" s="39"/>
      <c r="G324" s="44"/>
    </row>
    <row r="325" spans="1:7" ht="12.75" x14ac:dyDescent="0.15">
      <c r="A325" s="179"/>
      <c r="B325" s="180"/>
      <c r="C325" s="38"/>
      <c r="D325" s="39"/>
      <c r="E325" s="39"/>
      <c r="F325" s="39"/>
      <c r="G325" s="44"/>
    </row>
    <row r="326" spans="1:7" ht="12.75" x14ac:dyDescent="0.15">
      <c r="A326" s="179"/>
      <c r="B326" s="180"/>
      <c r="C326" s="38"/>
      <c r="D326" s="39"/>
      <c r="E326" s="39"/>
      <c r="F326" s="39"/>
      <c r="G326" s="44"/>
    </row>
    <row r="327" spans="1:7" ht="12.75" x14ac:dyDescent="0.15">
      <c r="A327" s="179"/>
      <c r="B327" s="180"/>
      <c r="C327" s="38"/>
      <c r="D327" s="39"/>
      <c r="E327" s="39"/>
      <c r="F327" s="39"/>
      <c r="G327" s="44"/>
    </row>
    <row r="328" spans="1:7" ht="12.75" x14ac:dyDescent="0.15">
      <c r="A328" s="179"/>
      <c r="B328" s="180"/>
      <c r="C328" s="38"/>
      <c r="D328" s="39"/>
      <c r="E328" s="39"/>
      <c r="F328" s="39"/>
      <c r="G328" s="44"/>
    </row>
    <row r="329" spans="1:7" ht="12.75" x14ac:dyDescent="0.15">
      <c r="A329" s="179"/>
      <c r="B329" s="180"/>
      <c r="C329" s="38"/>
      <c r="D329" s="39"/>
      <c r="E329" s="39"/>
      <c r="F329" s="39"/>
      <c r="G329" s="44"/>
    </row>
    <row r="330" spans="1:7" ht="12.75" x14ac:dyDescent="0.15">
      <c r="A330" s="179"/>
      <c r="B330" s="180"/>
      <c r="C330" s="38"/>
      <c r="D330" s="39"/>
      <c r="E330" s="39"/>
      <c r="F330" s="39"/>
      <c r="G330" s="44"/>
    </row>
    <row r="331" spans="1:7" ht="12.75" x14ac:dyDescent="0.15">
      <c r="A331" s="179"/>
      <c r="B331" s="180"/>
      <c r="C331" s="38"/>
      <c r="D331" s="39"/>
      <c r="E331" s="39"/>
      <c r="F331" s="39"/>
      <c r="G331" s="44"/>
    </row>
    <row r="332" spans="1:7" ht="12.75" x14ac:dyDescent="0.15">
      <c r="A332" s="179"/>
      <c r="B332" s="180"/>
      <c r="C332" s="38"/>
      <c r="D332" s="39"/>
      <c r="E332" s="39"/>
      <c r="F332" s="39"/>
      <c r="G332" s="44"/>
    </row>
    <row r="333" spans="1:7" ht="12.75" x14ac:dyDescent="0.15">
      <c r="A333" s="179"/>
      <c r="B333" s="180"/>
      <c r="C333" s="38"/>
      <c r="D333" s="39"/>
      <c r="E333" s="39"/>
      <c r="F333" s="39"/>
      <c r="G333" s="44"/>
    </row>
    <row r="334" spans="1:7" ht="12.75" x14ac:dyDescent="0.15">
      <c r="A334" s="179"/>
      <c r="B334" s="180"/>
      <c r="C334" s="38"/>
      <c r="D334" s="39"/>
      <c r="E334" s="39"/>
      <c r="F334" s="39"/>
      <c r="G334" s="44"/>
    </row>
    <row r="335" spans="1:7" ht="12.75" x14ac:dyDescent="0.15">
      <c r="A335" s="179"/>
      <c r="B335" s="180"/>
      <c r="C335" s="38"/>
      <c r="D335" s="39"/>
      <c r="E335" s="39"/>
      <c r="F335" s="39"/>
      <c r="G335" s="44"/>
    </row>
    <row r="336" spans="1:7" ht="12.75" x14ac:dyDescent="0.15">
      <c r="A336" s="179"/>
      <c r="B336" s="180"/>
      <c r="C336" s="38"/>
      <c r="D336" s="39"/>
      <c r="E336" s="39"/>
      <c r="F336" s="39"/>
      <c r="G336" s="44"/>
    </row>
    <row r="337" spans="1:7" ht="12.75" x14ac:dyDescent="0.15">
      <c r="A337" s="179"/>
      <c r="B337" s="180"/>
      <c r="C337" s="38"/>
      <c r="D337" s="39"/>
      <c r="E337" s="39"/>
      <c r="F337" s="39"/>
      <c r="G337" s="44"/>
    </row>
    <row r="338" spans="1:7" ht="12.75" x14ac:dyDescent="0.15">
      <c r="A338" s="179"/>
      <c r="B338" s="180"/>
      <c r="C338" s="38"/>
      <c r="D338" s="39"/>
      <c r="E338" s="39"/>
      <c r="F338" s="39"/>
      <c r="G338" s="44"/>
    </row>
    <row r="339" spans="1:7" ht="12.75" x14ac:dyDescent="0.15">
      <c r="A339" s="179"/>
      <c r="B339" s="180"/>
      <c r="C339" s="38"/>
      <c r="D339" s="39"/>
      <c r="E339" s="39"/>
      <c r="F339" s="39"/>
      <c r="G339" s="44"/>
    </row>
    <row r="340" spans="1:7" ht="12.75" x14ac:dyDescent="0.15">
      <c r="A340" s="179"/>
      <c r="B340" s="180"/>
      <c r="C340" s="38"/>
      <c r="D340" s="39"/>
      <c r="E340" s="39"/>
      <c r="F340" s="39"/>
      <c r="G340" s="44"/>
    </row>
    <row r="341" spans="1:7" ht="12.75" x14ac:dyDescent="0.15">
      <c r="A341" s="179"/>
      <c r="B341" s="180"/>
      <c r="C341" s="38"/>
      <c r="D341" s="39"/>
      <c r="E341" s="39"/>
      <c r="F341" s="39"/>
      <c r="G341" s="44"/>
    </row>
    <row r="342" spans="1:7" ht="12.75" x14ac:dyDescent="0.15">
      <c r="A342" s="179"/>
      <c r="B342" s="180"/>
      <c r="C342" s="38"/>
      <c r="D342" s="39"/>
      <c r="E342" s="39"/>
      <c r="F342" s="39"/>
      <c r="G342" s="44"/>
    </row>
    <row r="343" spans="1:7" ht="12.75" x14ac:dyDescent="0.15">
      <c r="A343" s="179"/>
      <c r="B343" s="180"/>
      <c r="C343" s="38"/>
      <c r="D343" s="39"/>
      <c r="E343" s="39"/>
      <c r="F343" s="39"/>
      <c r="G343" s="44"/>
    </row>
    <row r="344" spans="1:7" ht="12.75" x14ac:dyDescent="0.15">
      <c r="A344" s="179"/>
      <c r="B344" s="180"/>
      <c r="C344" s="38"/>
      <c r="D344" s="39"/>
      <c r="E344" s="39"/>
      <c r="F344" s="39"/>
      <c r="G344" s="44"/>
    </row>
    <row r="345" spans="1:7" ht="12.75" x14ac:dyDescent="0.15">
      <c r="A345" s="179"/>
      <c r="B345" s="180"/>
      <c r="C345" s="38"/>
      <c r="D345" s="39"/>
      <c r="E345" s="39"/>
      <c r="F345" s="39"/>
      <c r="G345" s="44"/>
    </row>
    <row r="346" spans="1:7" ht="12.75" x14ac:dyDescent="0.15">
      <c r="A346" s="179"/>
      <c r="B346" s="180"/>
      <c r="C346" s="38"/>
      <c r="D346" s="39"/>
      <c r="E346" s="39"/>
      <c r="F346" s="39"/>
      <c r="G346" s="44"/>
    </row>
    <row r="347" spans="1:7" ht="12.75" x14ac:dyDescent="0.15">
      <c r="A347" s="179"/>
      <c r="B347" s="180"/>
      <c r="C347" s="38"/>
      <c r="D347" s="39"/>
      <c r="E347" s="39"/>
      <c r="F347" s="39"/>
      <c r="G347" s="44"/>
    </row>
    <row r="348" spans="1:7" ht="12.75" x14ac:dyDescent="0.15">
      <c r="A348" s="179"/>
      <c r="B348" s="180"/>
      <c r="C348" s="38"/>
      <c r="D348" s="39"/>
      <c r="E348" s="39"/>
      <c r="F348" s="39"/>
      <c r="G348" s="44"/>
    </row>
    <row r="349" spans="1:7" ht="12.75" x14ac:dyDescent="0.15">
      <c r="A349" s="179"/>
      <c r="B349" s="180"/>
      <c r="C349" s="38"/>
      <c r="D349" s="39"/>
      <c r="E349" s="39"/>
      <c r="F349" s="39"/>
      <c r="G349" s="44"/>
    </row>
    <row r="350" spans="1:7" ht="12.75" x14ac:dyDescent="0.15">
      <c r="A350" s="179"/>
      <c r="B350" s="180"/>
      <c r="C350" s="38"/>
      <c r="D350" s="39"/>
      <c r="E350" s="39"/>
      <c r="F350" s="39"/>
      <c r="G350" s="44"/>
    </row>
    <row r="351" spans="1:7" ht="12.75" x14ac:dyDescent="0.15">
      <c r="A351" s="179"/>
      <c r="B351" s="180"/>
      <c r="C351" s="38"/>
      <c r="D351" s="39"/>
      <c r="E351" s="39"/>
      <c r="F351" s="39"/>
      <c r="G351" s="44"/>
    </row>
    <row r="352" spans="1:7" ht="12.75" x14ac:dyDescent="0.15">
      <c r="A352" s="179"/>
      <c r="B352" s="180"/>
      <c r="C352" s="38"/>
      <c r="D352" s="39"/>
      <c r="E352" s="39"/>
      <c r="F352" s="39"/>
      <c r="G352" s="44"/>
    </row>
    <row r="353" spans="1:7" ht="12.75" x14ac:dyDescent="0.15">
      <c r="A353" s="179"/>
      <c r="B353" s="180"/>
      <c r="C353" s="38"/>
      <c r="D353" s="39"/>
      <c r="E353" s="39"/>
      <c r="F353" s="39"/>
      <c r="G353" s="44"/>
    </row>
    <row r="354" spans="1:7" ht="12.75" x14ac:dyDescent="0.15">
      <c r="A354" s="179"/>
      <c r="B354" s="180"/>
      <c r="C354" s="38"/>
      <c r="D354" s="39"/>
      <c r="E354" s="39"/>
      <c r="F354" s="39"/>
      <c r="G354" s="44"/>
    </row>
    <row r="355" spans="1:7" ht="12.75" x14ac:dyDescent="0.15">
      <c r="A355" s="179"/>
      <c r="B355" s="180"/>
      <c r="C355" s="38"/>
      <c r="D355" s="39"/>
      <c r="E355" s="39"/>
      <c r="F355" s="39"/>
      <c r="G355" s="44"/>
    </row>
    <row r="356" spans="1:7" ht="12.75" x14ac:dyDescent="0.15">
      <c r="A356" s="179"/>
      <c r="B356" s="180"/>
      <c r="C356" s="38"/>
      <c r="D356" s="39"/>
      <c r="E356" s="39"/>
      <c r="F356" s="39"/>
      <c r="G356" s="44"/>
    </row>
    <row r="357" spans="1:7" ht="12.75" x14ac:dyDescent="0.15">
      <c r="A357" s="179"/>
      <c r="B357" s="180"/>
      <c r="C357" s="38"/>
      <c r="D357" s="39"/>
      <c r="E357" s="39"/>
      <c r="F357" s="39"/>
      <c r="G357" s="44"/>
    </row>
    <row r="358" spans="1:7" ht="12.75" x14ac:dyDescent="0.15">
      <c r="A358" s="179"/>
      <c r="B358" s="180"/>
      <c r="C358" s="38"/>
      <c r="D358" s="39"/>
      <c r="E358" s="39"/>
      <c r="F358" s="39"/>
      <c r="G358" s="44"/>
    </row>
    <row r="359" spans="1:7" ht="12.75" x14ac:dyDescent="0.15">
      <c r="A359" s="179"/>
      <c r="B359" s="180"/>
      <c r="C359" s="38"/>
      <c r="D359" s="39"/>
      <c r="E359" s="39"/>
      <c r="F359" s="39"/>
      <c r="G359" s="44"/>
    </row>
    <row r="360" spans="1:7" ht="12.75" x14ac:dyDescent="0.15">
      <c r="A360" s="179"/>
      <c r="B360" s="180"/>
      <c r="C360" s="38"/>
      <c r="D360" s="39"/>
      <c r="E360" s="39"/>
      <c r="F360" s="39"/>
      <c r="G360" s="44"/>
    </row>
    <row r="361" spans="1:7" ht="12.75" x14ac:dyDescent="0.15">
      <c r="A361" s="179"/>
      <c r="B361" s="180"/>
      <c r="C361" s="38"/>
      <c r="D361" s="39"/>
      <c r="E361" s="39"/>
      <c r="F361" s="39"/>
      <c r="G361" s="44"/>
    </row>
    <row r="362" spans="1:7" ht="12.75" x14ac:dyDescent="0.15">
      <c r="A362" s="179"/>
      <c r="B362" s="180"/>
      <c r="C362" s="38"/>
      <c r="D362" s="39"/>
      <c r="E362" s="39"/>
      <c r="F362" s="39"/>
      <c r="G362" s="44"/>
    </row>
    <row r="363" spans="1:7" ht="12.75" x14ac:dyDescent="0.15">
      <c r="A363" s="179"/>
      <c r="B363" s="180"/>
      <c r="C363" s="38"/>
      <c r="D363" s="39"/>
      <c r="E363" s="39"/>
      <c r="F363" s="39"/>
      <c r="G363" s="44"/>
    </row>
    <row r="364" spans="1:7" ht="12.75" x14ac:dyDescent="0.15">
      <c r="A364" s="179"/>
      <c r="B364" s="180"/>
      <c r="C364" s="38"/>
      <c r="D364" s="39"/>
      <c r="E364" s="39"/>
      <c r="F364" s="39"/>
      <c r="G364" s="44"/>
    </row>
    <row r="365" spans="1:7" ht="12.75" x14ac:dyDescent="0.15">
      <c r="A365" s="179"/>
      <c r="B365" s="180"/>
      <c r="C365" s="38"/>
      <c r="D365" s="39"/>
      <c r="E365" s="39"/>
      <c r="F365" s="39"/>
      <c r="G365" s="44"/>
    </row>
    <row r="366" spans="1:7" ht="12.75" x14ac:dyDescent="0.15">
      <c r="A366" s="179"/>
      <c r="B366" s="180"/>
      <c r="C366" s="38"/>
      <c r="D366" s="39"/>
      <c r="E366" s="39"/>
      <c r="F366" s="39"/>
      <c r="G366" s="44"/>
    </row>
    <row r="367" spans="1:7" ht="12.75" x14ac:dyDescent="0.15">
      <c r="A367" s="179"/>
      <c r="B367" s="180"/>
      <c r="C367" s="38"/>
      <c r="D367" s="39"/>
      <c r="E367" s="39"/>
      <c r="F367" s="39"/>
      <c r="G367" s="44"/>
    </row>
    <row r="368" spans="1:7" ht="12.75" x14ac:dyDescent="0.15">
      <c r="A368" s="179"/>
      <c r="B368" s="180"/>
      <c r="C368" s="38"/>
      <c r="D368" s="39"/>
      <c r="E368" s="39"/>
      <c r="F368" s="39"/>
      <c r="G368" s="44"/>
    </row>
    <row r="369" spans="1:7" ht="12.75" x14ac:dyDescent="0.15">
      <c r="A369" s="179"/>
      <c r="B369" s="180"/>
      <c r="C369" s="38"/>
      <c r="D369" s="39"/>
      <c r="E369" s="39"/>
      <c r="F369" s="39"/>
      <c r="G369" s="44"/>
    </row>
    <row r="370" spans="1:7" ht="12.75" x14ac:dyDescent="0.15">
      <c r="A370" s="179"/>
      <c r="B370" s="180"/>
      <c r="C370" s="38"/>
      <c r="D370" s="39"/>
      <c r="E370" s="39"/>
      <c r="F370" s="39"/>
      <c r="G370" s="44"/>
    </row>
    <row r="371" spans="1:7" ht="12.75" x14ac:dyDescent="0.15">
      <c r="A371" s="179"/>
      <c r="B371" s="180"/>
      <c r="C371" s="38"/>
      <c r="D371" s="39"/>
      <c r="E371" s="39"/>
      <c r="F371" s="39"/>
      <c r="G371" s="44"/>
    </row>
    <row r="372" spans="1:7" ht="12.75" x14ac:dyDescent="0.15">
      <c r="A372" s="179"/>
      <c r="B372" s="180"/>
      <c r="C372" s="38"/>
      <c r="D372" s="39"/>
      <c r="E372" s="39"/>
      <c r="F372" s="39"/>
      <c r="G372" s="44"/>
    </row>
    <row r="373" spans="1:7" ht="12.75" x14ac:dyDescent="0.15">
      <c r="A373" s="179"/>
      <c r="B373" s="180"/>
      <c r="C373" s="38"/>
      <c r="D373" s="39"/>
      <c r="E373" s="39"/>
      <c r="F373" s="39"/>
      <c r="G373" s="44"/>
    </row>
    <row r="374" spans="1:7" ht="12.75" x14ac:dyDescent="0.15">
      <c r="A374" s="179"/>
      <c r="B374" s="180"/>
      <c r="C374" s="38"/>
      <c r="D374" s="39"/>
      <c r="E374" s="39"/>
      <c r="F374" s="39"/>
      <c r="G374" s="44"/>
    </row>
    <row r="375" spans="1:7" ht="12.75" x14ac:dyDescent="0.15">
      <c r="A375" s="179"/>
      <c r="B375" s="180"/>
      <c r="C375" s="38"/>
      <c r="D375" s="39"/>
      <c r="E375" s="39"/>
      <c r="F375" s="39"/>
      <c r="G375" s="44"/>
    </row>
    <row r="376" spans="1:7" ht="12.75" x14ac:dyDescent="0.15">
      <c r="A376" s="179"/>
      <c r="B376" s="180"/>
      <c r="C376" s="38"/>
      <c r="D376" s="39"/>
      <c r="E376" s="39"/>
      <c r="F376" s="39"/>
      <c r="G376" s="44"/>
    </row>
    <row r="377" spans="1:7" ht="12.75" x14ac:dyDescent="0.15">
      <c r="A377" s="179"/>
      <c r="B377" s="180"/>
      <c r="C377" s="38"/>
      <c r="D377" s="39"/>
      <c r="E377" s="39"/>
      <c r="F377" s="39"/>
      <c r="G377" s="44"/>
    </row>
    <row r="378" spans="1:7" ht="12.75" x14ac:dyDescent="0.15">
      <c r="A378" s="179"/>
      <c r="B378" s="180"/>
      <c r="C378" s="38"/>
      <c r="D378" s="39"/>
      <c r="E378" s="39"/>
      <c r="F378" s="39"/>
      <c r="G378" s="44"/>
    </row>
    <row r="379" spans="1:7" ht="12.75" x14ac:dyDescent="0.15">
      <c r="A379" s="179"/>
      <c r="B379" s="180"/>
      <c r="C379" s="38"/>
      <c r="D379" s="39"/>
      <c r="E379" s="39"/>
      <c r="F379" s="39"/>
      <c r="G379" s="44"/>
    </row>
    <row r="380" spans="1:7" ht="12.75" x14ac:dyDescent="0.15">
      <c r="A380" s="179"/>
      <c r="B380" s="180"/>
      <c r="C380" s="38"/>
      <c r="D380" s="39"/>
      <c r="E380" s="39"/>
      <c r="F380" s="39"/>
      <c r="G380" s="44"/>
    </row>
    <row r="381" spans="1:7" ht="12.75" x14ac:dyDescent="0.15">
      <c r="A381" s="179"/>
      <c r="B381" s="180"/>
      <c r="C381" s="38"/>
      <c r="D381" s="39"/>
      <c r="E381" s="39"/>
      <c r="F381" s="39"/>
      <c r="G381" s="44"/>
    </row>
    <row r="382" spans="1:7" ht="12.75" x14ac:dyDescent="0.15">
      <c r="A382" s="179"/>
      <c r="B382" s="180"/>
      <c r="C382" s="38"/>
      <c r="D382" s="39"/>
      <c r="E382" s="39"/>
      <c r="F382" s="39"/>
      <c r="G382" s="44"/>
    </row>
    <row r="383" spans="1:7" ht="12.75" x14ac:dyDescent="0.15">
      <c r="A383" s="179"/>
      <c r="B383" s="180"/>
      <c r="C383" s="38"/>
      <c r="D383" s="39"/>
      <c r="E383" s="39"/>
      <c r="F383" s="39"/>
      <c r="G383" s="44"/>
    </row>
    <row r="384" spans="1:7" ht="12.75" x14ac:dyDescent="0.15">
      <c r="A384" s="179"/>
      <c r="B384" s="180"/>
      <c r="C384" s="38"/>
      <c r="D384" s="39"/>
      <c r="E384" s="39"/>
      <c r="F384" s="39"/>
      <c r="G384" s="44"/>
    </row>
    <row r="385" spans="1:7" ht="12.75" x14ac:dyDescent="0.15">
      <c r="A385" s="179"/>
      <c r="B385" s="180"/>
      <c r="C385" s="38"/>
      <c r="D385" s="39"/>
      <c r="E385" s="39"/>
      <c r="F385" s="39"/>
      <c r="G385" s="44"/>
    </row>
    <row r="386" spans="1:7" ht="12.75" x14ac:dyDescent="0.15">
      <c r="A386" s="179"/>
      <c r="B386" s="180"/>
      <c r="C386" s="38"/>
      <c r="D386" s="39"/>
      <c r="E386" s="39"/>
      <c r="F386" s="39"/>
      <c r="G386" s="44"/>
    </row>
    <row r="387" spans="1:7" ht="12.75" x14ac:dyDescent="0.15">
      <c r="A387" s="179"/>
      <c r="B387" s="180"/>
      <c r="C387" s="38"/>
      <c r="D387" s="39"/>
      <c r="E387" s="39"/>
      <c r="F387" s="39"/>
      <c r="G387" s="44"/>
    </row>
    <row r="388" spans="1:7" ht="12.75" x14ac:dyDescent="0.15">
      <c r="A388" s="179"/>
      <c r="B388" s="180"/>
      <c r="C388" s="38"/>
      <c r="D388" s="39"/>
      <c r="E388" s="39"/>
      <c r="F388" s="39"/>
      <c r="G388" s="44"/>
    </row>
    <row r="389" spans="1:7" ht="12.75" x14ac:dyDescent="0.15">
      <c r="A389" s="179"/>
      <c r="B389" s="180"/>
      <c r="C389" s="38"/>
      <c r="D389" s="39"/>
      <c r="E389" s="39"/>
      <c r="F389" s="39"/>
      <c r="G389" s="44"/>
    </row>
    <row r="390" spans="1:7" ht="12.75" x14ac:dyDescent="0.15">
      <c r="A390" s="179"/>
      <c r="B390" s="180"/>
      <c r="C390" s="38"/>
      <c r="D390" s="39"/>
      <c r="E390" s="39"/>
      <c r="F390" s="39"/>
      <c r="G390" s="44"/>
    </row>
    <row r="391" spans="1:7" ht="12.75" x14ac:dyDescent="0.15">
      <c r="A391" s="179"/>
      <c r="B391" s="180"/>
      <c r="C391" s="38"/>
      <c r="D391" s="39"/>
      <c r="E391" s="39"/>
      <c r="F391" s="39"/>
      <c r="G391" s="44"/>
    </row>
    <row r="392" spans="1:7" ht="12.75" x14ac:dyDescent="0.15">
      <c r="A392" s="179"/>
      <c r="B392" s="180"/>
      <c r="C392" s="38"/>
      <c r="D392" s="39"/>
      <c r="E392" s="39"/>
      <c r="F392" s="39"/>
      <c r="G392" s="44"/>
    </row>
    <row r="393" spans="1:7" ht="12.75" x14ac:dyDescent="0.15">
      <c r="A393" s="179"/>
      <c r="B393" s="180"/>
      <c r="C393" s="38"/>
      <c r="D393" s="39"/>
      <c r="E393" s="39"/>
      <c r="F393" s="39"/>
      <c r="G393" s="44"/>
    </row>
    <row r="394" spans="1:7" ht="12.75" x14ac:dyDescent="0.15">
      <c r="A394" s="179"/>
      <c r="B394" s="180"/>
      <c r="C394" s="38"/>
      <c r="D394" s="39"/>
      <c r="E394" s="39"/>
      <c r="F394" s="39"/>
      <c r="G394" s="44"/>
    </row>
    <row r="395" spans="1:7" ht="12.75" x14ac:dyDescent="0.15">
      <c r="A395" s="179"/>
      <c r="B395" s="180"/>
      <c r="C395" s="38"/>
      <c r="D395" s="39"/>
      <c r="E395" s="39"/>
      <c r="F395" s="39"/>
      <c r="G395" s="44"/>
    </row>
    <row r="396" spans="1:7" ht="12.75" x14ac:dyDescent="0.15">
      <c r="A396" s="179"/>
      <c r="B396" s="180"/>
      <c r="C396" s="38"/>
      <c r="D396" s="39"/>
      <c r="E396" s="39"/>
      <c r="F396" s="39"/>
      <c r="G396" s="44"/>
    </row>
    <row r="397" spans="1:7" ht="12.75" x14ac:dyDescent="0.15">
      <c r="A397" s="179"/>
      <c r="B397" s="180"/>
      <c r="C397" s="38"/>
      <c r="D397" s="39"/>
      <c r="E397" s="39"/>
      <c r="F397" s="39"/>
      <c r="G397" s="44"/>
    </row>
    <row r="398" spans="1:7" ht="12.75" x14ac:dyDescent="0.15">
      <c r="A398" s="179"/>
      <c r="B398" s="180"/>
      <c r="C398" s="38"/>
      <c r="D398" s="39"/>
      <c r="E398" s="39"/>
      <c r="F398" s="39"/>
      <c r="G398" s="44"/>
    </row>
    <row r="399" spans="1:7" ht="12.75" x14ac:dyDescent="0.15">
      <c r="A399" s="179"/>
      <c r="B399" s="180"/>
      <c r="C399" s="38"/>
      <c r="D399" s="39"/>
      <c r="E399" s="39"/>
      <c r="F399" s="39"/>
      <c r="G399" s="44"/>
    </row>
    <row r="400" spans="1:7" ht="12.75" x14ac:dyDescent="0.15">
      <c r="A400" s="179"/>
      <c r="B400" s="180"/>
      <c r="C400" s="38"/>
      <c r="D400" s="39"/>
      <c r="E400" s="39"/>
      <c r="F400" s="39"/>
      <c r="G400" s="44"/>
    </row>
    <row r="401" spans="1:7" ht="12.75" x14ac:dyDescent="0.15">
      <c r="A401" s="179"/>
      <c r="B401" s="180"/>
      <c r="C401" s="38"/>
      <c r="D401" s="39"/>
      <c r="E401" s="39"/>
      <c r="F401" s="39"/>
      <c r="G401" s="44"/>
    </row>
    <row r="402" spans="1:7" ht="12.75" x14ac:dyDescent="0.15">
      <c r="A402" s="179"/>
      <c r="B402" s="180"/>
      <c r="C402" s="38"/>
      <c r="D402" s="39"/>
      <c r="E402" s="39"/>
      <c r="F402" s="39"/>
      <c r="G402" s="44"/>
    </row>
    <row r="403" spans="1:7" ht="12.75" x14ac:dyDescent="0.15">
      <c r="A403" s="179"/>
      <c r="B403" s="180"/>
      <c r="C403" s="38"/>
      <c r="D403" s="39"/>
      <c r="E403" s="39"/>
      <c r="F403" s="39"/>
      <c r="G403" s="44"/>
    </row>
    <row r="404" spans="1:7" ht="12.75" x14ac:dyDescent="0.15">
      <c r="A404" s="179"/>
      <c r="B404" s="180"/>
      <c r="C404" s="38"/>
      <c r="D404" s="39"/>
      <c r="E404" s="39"/>
      <c r="F404" s="39"/>
      <c r="G404" s="44"/>
    </row>
    <row r="405" spans="1:7" ht="12.75" x14ac:dyDescent="0.15">
      <c r="A405" s="179"/>
      <c r="B405" s="180"/>
      <c r="C405" s="38"/>
      <c r="D405" s="39"/>
      <c r="E405" s="39"/>
      <c r="F405" s="39"/>
      <c r="G405" s="44"/>
    </row>
    <row r="406" spans="1:7" ht="12.75" x14ac:dyDescent="0.15">
      <c r="A406" s="179"/>
      <c r="B406" s="180"/>
      <c r="C406" s="38"/>
      <c r="D406" s="39"/>
      <c r="E406" s="39"/>
      <c r="F406" s="39"/>
      <c r="G406" s="44"/>
    </row>
    <row r="407" spans="1:7" ht="12.75" x14ac:dyDescent="0.15">
      <c r="A407" s="179"/>
      <c r="B407" s="180"/>
      <c r="C407" s="38"/>
      <c r="D407" s="39"/>
      <c r="E407" s="39"/>
      <c r="F407" s="39"/>
      <c r="G407" s="44"/>
    </row>
    <row r="408" spans="1:7" ht="12.75" x14ac:dyDescent="0.15">
      <c r="A408" s="179"/>
      <c r="B408" s="180"/>
      <c r="C408" s="38"/>
      <c r="D408" s="39"/>
      <c r="E408" s="39"/>
      <c r="F408" s="39"/>
      <c r="G408" s="44"/>
    </row>
    <row r="409" spans="1:7" ht="12.75" x14ac:dyDescent="0.15">
      <c r="A409" s="179"/>
      <c r="B409" s="180"/>
      <c r="C409" s="38"/>
      <c r="D409" s="39"/>
      <c r="E409" s="39"/>
      <c r="F409" s="39"/>
      <c r="G409" s="44"/>
    </row>
    <row r="410" spans="1:7" ht="12.75" x14ac:dyDescent="0.15">
      <c r="A410" s="179"/>
      <c r="B410" s="180"/>
      <c r="C410" s="38"/>
      <c r="D410" s="39"/>
      <c r="E410" s="39"/>
      <c r="F410" s="39"/>
      <c r="G410" s="44"/>
    </row>
    <row r="411" spans="1:7" ht="12.75" x14ac:dyDescent="0.15">
      <c r="A411" s="179"/>
      <c r="B411" s="180"/>
      <c r="C411" s="38"/>
      <c r="D411" s="39"/>
      <c r="E411" s="39"/>
      <c r="F411" s="39"/>
      <c r="G411" s="44"/>
    </row>
    <row r="412" spans="1:7" ht="12.75" x14ac:dyDescent="0.15">
      <c r="A412" s="179"/>
      <c r="B412" s="180"/>
      <c r="C412" s="38"/>
      <c r="D412" s="39"/>
      <c r="E412" s="39"/>
      <c r="F412" s="39"/>
      <c r="G412" s="44"/>
    </row>
    <row r="413" spans="1:7" ht="12.75" x14ac:dyDescent="0.15">
      <c r="A413" s="179"/>
      <c r="B413" s="180"/>
      <c r="C413" s="38"/>
      <c r="D413" s="39"/>
      <c r="E413" s="39"/>
      <c r="F413" s="39"/>
      <c r="G413" s="44"/>
    </row>
    <row r="414" spans="1:7" ht="12.75" x14ac:dyDescent="0.15">
      <c r="A414" s="179"/>
      <c r="B414" s="180"/>
      <c r="C414" s="38"/>
      <c r="D414" s="39"/>
      <c r="E414" s="39"/>
      <c r="F414" s="39"/>
      <c r="G414" s="44"/>
    </row>
    <row r="415" spans="1:7" ht="12.75" x14ac:dyDescent="0.15">
      <c r="A415" s="179"/>
      <c r="B415" s="180"/>
      <c r="C415" s="38"/>
      <c r="D415" s="39"/>
      <c r="E415" s="39"/>
      <c r="F415" s="39"/>
      <c r="G415" s="44"/>
    </row>
    <row r="416" spans="1:7" ht="12.75" x14ac:dyDescent="0.15">
      <c r="A416" s="179"/>
      <c r="B416" s="180"/>
      <c r="C416" s="38"/>
      <c r="D416" s="39"/>
      <c r="E416" s="39"/>
      <c r="F416" s="39"/>
      <c r="G416" s="44"/>
    </row>
    <row r="417" spans="1:7" ht="12.75" x14ac:dyDescent="0.15">
      <c r="A417" s="179"/>
      <c r="B417" s="180"/>
      <c r="C417" s="38"/>
      <c r="D417" s="39"/>
      <c r="E417" s="39"/>
      <c r="F417" s="39"/>
      <c r="G417" s="44"/>
    </row>
    <row r="418" spans="1:7" ht="12.75" x14ac:dyDescent="0.15">
      <c r="A418" s="179"/>
      <c r="B418" s="180"/>
      <c r="C418" s="38"/>
      <c r="D418" s="39"/>
      <c r="E418" s="39"/>
      <c r="F418" s="39"/>
      <c r="G418" s="44"/>
    </row>
    <row r="419" spans="1:7" ht="12.75" x14ac:dyDescent="0.15">
      <c r="A419" s="179"/>
      <c r="B419" s="180"/>
      <c r="C419" s="38"/>
      <c r="D419" s="39"/>
      <c r="E419" s="39"/>
      <c r="F419" s="39"/>
      <c r="G419" s="44"/>
    </row>
    <row r="420" spans="1:7" ht="12.75" x14ac:dyDescent="0.15">
      <c r="A420" s="179"/>
      <c r="B420" s="180"/>
      <c r="C420" s="38"/>
      <c r="D420" s="39"/>
      <c r="E420" s="39"/>
      <c r="F420" s="39"/>
      <c r="G420" s="44"/>
    </row>
    <row r="421" spans="1:7" ht="12.75" x14ac:dyDescent="0.15">
      <c r="A421" s="179"/>
      <c r="B421" s="180"/>
      <c r="C421" s="38"/>
      <c r="D421" s="39"/>
      <c r="E421" s="39"/>
      <c r="F421" s="39"/>
      <c r="G421" s="44"/>
    </row>
    <row r="422" spans="1:7" ht="12.75" x14ac:dyDescent="0.15">
      <c r="A422" s="179"/>
      <c r="B422" s="180"/>
      <c r="C422" s="38"/>
      <c r="D422" s="39"/>
      <c r="E422" s="39"/>
      <c r="F422" s="39"/>
      <c r="G422" s="44"/>
    </row>
    <row r="423" spans="1:7" ht="12.75" x14ac:dyDescent="0.15">
      <c r="A423" s="179"/>
      <c r="B423" s="180"/>
      <c r="C423" s="38"/>
      <c r="D423" s="39"/>
      <c r="E423" s="39"/>
      <c r="F423" s="39"/>
      <c r="G423" s="44"/>
    </row>
    <row r="424" spans="1:7" ht="12.75" x14ac:dyDescent="0.15">
      <c r="A424" s="179"/>
      <c r="B424" s="180"/>
      <c r="C424" s="38"/>
      <c r="D424" s="39"/>
      <c r="E424" s="39"/>
      <c r="F424" s="39"/>
      <c r="G424" s="44"/>
    </row>
    <row r="425" spans="1:7" ht="12.75" x14ac:dyDescent="0.15">
      <c r="A425" s="179"/>
      <c r="B425" s="180"/>
      <c r="C425" s="38"/>
      <c r="D425" s="39"/>
      <c r="E425" s="39"/>
      <c r="F425" s="39"/>
      <c r="G425" s="44"/>
    </row>
    <row r="426" spans="1:7" ht="12.75" x14ac:dyDescent="0.15">
      <c r="A426" s="179"/>
      <c r="B426" s="180"/>
      <c r="C426" s="38"/>
      <c r="D426" s="39"/>
      <c r="E426" s="39"/>
      <c r="F426" s="39"/>
      <c r="G426" s="44"/>
    </row>
    <row r="427" spans="1:7" ht="12.75" x14ac:dyDescent="0.15">
      <c r="A427" s="179"/>
      <c r="B427" s="180"/>
      <c r="C427" s="38"/>
      <c r="D427" s="39"/>
      <c r="E427" s="39"/>
      <c r="F427" s="39"/>
      <c r="G427" s="44"/>
    </row>
    <row r="428" spans="1:7" ht="12.75" x14ac:dyDescent="0.15">
      <c r="A428" s="179"/>
      <c r="B428" s="180"/>
      <c r="C428" s="38"/>
      <c r="D428" s="39"/>
      <c r="E428" s="39"/>
      <c r="F428" s="39"/>
      <c r="G428" s="44"/>
    </row>
    <row r="429" spans="1:7" ht="12.75" x14ac:dyDescent="0.15">
      <c r="A429" s="179"/>
      <c r="B429" s="180"/>
      <c r="C429" s="38"/>
      <c r="D429" s="39"/>
      <c r="E429" s="39"/>
      <c r="F429" s="39"/>
      <c r="G429" s="44"/>
    </row>
    <row r="430" spans="1:7" ht="12.75" x14ac:dyDescent="0.15">
      <c r="A430" s="179"/>
      <c r="B430" s="180"/>
      <c r="C430" s="38"/>
      <c r="D430" s="39"/>
      <c r="E430" s="39"/>
      <c r="F430" s="39"/>
      <c r="G430" s="44"/>
    </row>
    <row r="431" spans="1:7" ht="12.75" x14ac:dyDescent="0.15">
      <c r="A431" s="179"/>
      <c r="B431" s="180"/>
      <c r="C431" s="38"/>
      <c r="D431" s="39"/>
      <c r="E431" s="39"/>
      <c r="F431" s="39"/>
      <c r="G431" s="44"/>
    </row>
    <row r="432" spans="1:7" ht="12.75" x14ac:dyDescent="0.15">
      <c r="A432" s="179"/>
      <c r="B432" s="180"/>
      <c r="C432" s="38"/>
      <c r="D432" s="39"/>
      <c r="E432" s="39"/>
      <c r="F432" s="39"/>
      <c r="G432" s="44"/>
    </row>
    <row r="433" spans="1:7" ht="12.75" x14ac:dyDescent="0.15">
      <c r="A433" s="179"/>
      <c r="B433" s="180"/>
      <c r="C433" s="38"/>
      <c r="D433" s="39"/>
      <c r="E433" s="39"/>
      <c r="F433" s="39"/>
      <c r="G433" s="44"/>
    </row>
    <row r="434" spans="1:7" ht="12.75" x14ac:dyDescent="0.15">
      <c r="A434" s="179"/>
      <c r="B434" s="180"/>
      <c r="C434" s="38"/>
      <c r="D434" s="39"/>
      <c r="E434" s="39"/>
      <c r="F434" s="39"/>
      <c r="G434" s="44"/>
    </row>
    <row r="435" spans="1:7" ht="12.75" x14ac:dyDescent="0.15">
      <c r="A435" s="179"/>
      <c r="B435" s="180"/>
      <c r="C435" s="38"/>
      <c r="D435" s="39"/>
      <c r="E435" s="39"/>
      <c r="F435" s="39"/>
      <c r="G435" s="44"/>
    </row>
    <row r="436" spans="1:7" ht="12.75" x14ac:dyDescent="0.15">
      <c r="A436" s="179"/>
      <c r="B436" s="180"/>
      <c r="C436" s="38"/>
      <c r="D436" s="39"/>
      <c r="E436" s="39"/>
      <c r="F436" s="39"/>
      <c r="G436" s="44"/>
    </row>
    <row r="437" spans="1:7" ht="12.75" x14ac:dyDescent="0.15">
      <c r="A437" s="179"/>
      <c r="B437" s="180"/>
      <c r="C437" s="38"/>
      <c r="D437" s="39"/>
      <c r="E437" s="39"/>
      <c r="F437" s="39"/>
      <c r="G437" s="44"/>
    </row>
    <row r="438" spans="1:7" ht="12.75" x14ac:dyDescent="0.15">
      <c r="A438" s="179"/>
      <c r="B438" s="180"/>
      <c r="C438" s="38"/>
      <c r="D438" s="39"/>
      <c r="E438" s="39"/>
      <c r="F438" s="39"/>
      <c r="G438" s="44"/>
    </row>
    <row r="439" spans="1:7" ht="12.75" x14ac:dyDescent="0.15">
      <c r="A439" s="179"/>
      <c r="B439" s="180"/>
      <c r="C439" s="38"/>
      <c r="D439" s="39"/>
      <c r="E439" s="39"/>
      <c r="F439" s="39"/>
      <c r="G439" s="44"/>
    </row>
    <row r="440" spans="1:7" ht="12.75" x14ac:dyDescent="0.15">
      <c r="A440" s="179"/>
      <c r="B440" s="180"/>
      <c r="C440" s="38"/>
      <c r="D440" s="39"/>
      <c r="E440" s="39"/>
      <c r="F440" s="39"/>
      <c r="G440" s="44"/>
    </row>
    <row r="441" spans="1:7" ht="12.75" x14ac:dyDescent="0.15">
      <c r="A441" s="179"/>
      <c r="B441" s="180"/>
      <c r="C441" s="38"/>
      <c r="D441" s="39"/>
      <c r="E441" s="39"/>
      <c r="F441" s="39"/>
      <c r="G441" s="44"/>
    </row>
    <row r="442" spans="1:7" ht="12.75" x14ac:dyDescent="0.15">
      <c r="A442" s="179"/>
      <c r="B442" s="180"/>
      <c r="C442" s="38"/>
      <c r="D442" s="39"/>
      <c r="E442" s="39"/>
      <c r="F442" s="39"/>
      <c r="G442" s="44"/>
    </row>
    <row r="443" spans="1:7" ht="12.75" x14ac:dyDescent="0.15">
      <c r="A443" s="179"/>
      <c r="B443" s="180"/>
      <c r="C443" s="38"/>
      <c r="D443" s="39"/>
      <c r="E443" s="39"/>
      <c r="F443" s="39"/>
      <c r="G443" s="44"/>
    </row>
    <row r="444" spans="1:7" ht="12.75" x14ac:dyDescent="0.15">
      <c r="A444" s="179"/>
      <c r="B444" s="180"/>
      <c r="C444" s="38"/>
      <c r="D444" s="39"/>
      <c r="E444" s="39"/>
      <c r="F444" s="39"/>
      <c r="G444" s="44"/>
    </row>
    <row r="445" spans="1:7" ht="12.75" x14ac:dyDescent="0.15">
      <c r="A445" s="179"/>
      <c r="B445" s="180"/>
      <c r="C445" s="38"/>
      <c r="D445" s="39"/>
      <c r="E445" s="39"/>
      <c r="F445" s="39"/>
      <c r="G445" s="44"/>
    </row>
    <row r="446" spans="1:7" ht="12.75" x14ac:dyDescent="0.15">
      <c r="A446" s="179"/>
      <c r="B446" s="180"/>
      <c r="C446" s="38"/>
      <c r="D446" s="39"/>
      <c r="E446" s="39"/>
      <c r="F446" s="39"/>
      <c r="G446" s="44"/>
    </row>
    <row r="447" spans="1:7" ht="12.75" x14ac:dyDescent="0.15">
      <c r="A447" s="179"/>
      <c r="B447" s="180"/>
      <c r="C447" s="38"/>
      <c r="D447" s="39"/>
      <c r="E447" s="39"/>
      <c r="F447" s="39"/>
      <c r="G447" s="44"/>
    </row>
    <row r="448" spans="1:7" ht="12.75" x14ac:dyDescent="0.15">
      <c r="A448" s="179"/>
      <c r="B448" s="180"/>
      <c r="C448" s="38"/>
      <c r="D448" s="39"/>
      <c r="E448" s="39"/>
      <c r="F448" s="39"/>
      <c r="G448" s="44"/>
    </row>
    <row r="449" spans="1:7" ht="12.75" x14ac:dyDescent="0.15">
      <c r="A449" s="179"/>
      <c r="B449" s="180"/>
      <c r="C449" s="38"/>
      <c r="D449" s="39"/>
      <c r="E449" s="39"/>
      <c r="F449" s="39"/>
      <c r="G449" s="44"/>
    </row>
    <row r="450" spans="1:7" ht="12.75" x14ac:dyDescent="0.15">
      <c r="A450" s="179"/>
      <c r="B450" s="180"/>
      <c r="C450" s="38"/>
      <c r="D450" s="39"/>
      <c r="E450" s="39"/>
      <c r="F450" s="39"/>
      <c r="G450" s="44"/>
    </row>
    <row r="451" spans="1:7" ht="12.75" x14ac:dyDescent="0.15">
      <c r="A451" s="179"/>
      <c r="B451" s="180"/>
      <c r="C451" s="38"/>
      <c r="D451" s="39"/>
      <c r="E451" s="39"/>
      <c r="F451" s="39"/>
      <c r="G451" s="44"/>
    </row>
    <row r="452" spans="1:7" ht="12.75" x14ac:dyDescent="0.15">
      <c r="A452" s="179"/>
      <c r="B452" s="180"/>
      <c r="C452" s="38"/>
      <c r="D452" s="39"/>
      <c r="E452" s="39"/>
      <c r="F452" s="39"/>
      <c r="G452" s="44"/>
    </row>
    <row r="453" spans="1:7" ht="12.75" x14ac:dyDescent="0.15">
      <c r="A453" s="179"/>
      <c r="B453" s="180"/>
      <c r="C453" s="38"/>
      <c r="D453" s="39"/>
      <c r="E453" s="39"/>
      <c r="F453" s="39"/>
      <c r="G453" s="44"/>
    </row>
    <row r="454" spans="1:7" ht="12.75" x14ac:dyDescent="0.15">
      <c r="A454" s="179"/>
      <c r="B454" s="180"/>
      <c r="C454" s="38"/>
      <c r="D454" s="39"/>
      <c r="E454" s="39"/>
      <c r="F454" s="39"/>
      <c r="G454" s="44"/>
    </row>
    <row r="455" spans="1:7" ht="12.75" x14ac:dyDescent="0.15">
      <c r="A455" s="179"/>
      <c r="B455" s="180"/>
      <c r="C455" s="38"/>
      <c r="D455" s="39"/>
      <c r="E455" s="39"/>
      <c r="F455" s="39"/>
      <c r="G455" s="44"/>
    </row>
    <row r="456" spans="1:7" ht="12.75" x14ac:dyDescent="0.15">
      <c r="A456" s="179"/>
      <c r="B456" s="180"/>
      <c r="C456" s="38"/>
      <c r="D456" s="39"/>
      <c r="E456" s="39"/>
      <c r="F456" s="39"/>
      <c r="G456" s="44"/>
    </row>
    <row r="457" spans="1:7" ht="12.75" x14ac:dyDescent="0.15">
      <c r="A457" s="179"/>
      <c r="B457" s="180"/>
      <c r="C457" s="38"/>
      <c r="D457" s="39"/>
      <c r="E457" s="39"/>
      <c r="F457" s="39"/>
      <c r="G457" s="44"/>
    </row>
    <row r="458" spans="1:7" ht="12.75" x14ac:dyDescent="0.15">
      <c r="A458" s="179"/>
      <c r="B458" s="180"/>
      <c r="C458" s="38"/>
      <c r="D458" s="39"/>
      <c r="E458" s="39"/>
      <c r="F458" s="39"/>
      <c r="G458" s="44"/>
    </row>
    <row r="459" spans="1:7" ht="12.75" x14ac:dyDescent="0.15">
      <c r="A459" s="179"/>
      <c r="B459" s="180"/>
      <c r="C459" s="38"/>
      <c r="D459" s="39"/>
      <c r="E459" s="39"/>
      <c r="F459" s="39"/>
      <c r="G459" s="44"/>
    </row>
    <row r="460" spans="1:7" ht="12.75" x14ac:dyDescent="0.15">
      <c r="A460" s="179"/>
      <c r="B460" s="180"/>
      <c r="C460" s="38"/>
      <c r="D460" s="39"/>
      <c r="E460" s="39"/>
      <c r="F460" s="39"/>
      <c r="G460" s="44"/>
    </row>
    <row r="461" spans="1:7" ht="12.75" x14ac:dyDescent="0.15">
      <c r="A461" s="179"/>
      <c r="B461" s="180"/>
      <c r="C461" s="38"/>
      <c r="D461" s="39"/>
      <c r="E461" s="39"/>
      <c r="F461" s="39"/>
      <c r="G461" s="44"/>
    </row>
    <row r="462" spans="1:7" ht="12.75" x14ac:dyDescent="0.15">
      <c r="A462" s="179"/>
      <c r="B462" s="180"/>
      <c r="C462" s="38"/>
      <c r="D462" s="39"/>
      <c r="E462" s="39"/>
      <c r="F462" s="39"/>
      <c r="G462" s="44"/>
    </row>
    <row r="463" spans="1:7" ht="12.75" x14ac:dyDescent="0.15">
      <c r="A463" s="179"/>
      <c r="B463" s="180"/>
      <c r="C463" s="38"/>
      <c r="D463" s="39"/>
      <c r="E463" s="39"/>
      <c r="F463" s="39"/>
      <c r="G463" s="44"/>
    </row>
    <row r="464" spans="1:7" ht="12.75" x14ac:dyDescent="0.15">
      <c r="A464" s="179"/>
      <c r="B464" s="180"/>
      <c r="C464" s="38"/>
      <c r="D464" s="39"/>
      <c r="E464" s="39"/>
      <c r="F464" s="39"/>
      <c r="G464" s="44"/>
    </row>
    <row r="465" spans="1:7" ht="12.75" x14ac:dyDescent="0.15">
      <c r="A465" s="179"/>
      <c r="B465" s="180"/>
      <c r="C465" s="38"/>
      <c r="D465" s="39"/>
      <c r="E465" s="39"/>
      <c r="F465" s="39"/>
      <c r="G465" s="44"/>
    </row>
    <row r="466" spans="1:7" ht="12.75" x14ac:dyDescent="0.15">
      <c r="A466" s="179"/>
      <c r="B466" s="180"/>
      <c r="C466" s="38"/>
      <c r="D466" s="39"/>
      <c r="E466" s="39"/>
      <c r="F466" s="39"/>
      <c r="G466" s="44"/>
    </row>
    <row r="467" spans="1:7" ht="12.75" x14ac:dyDescent="0.15">
      <c r="A467" s="179"/>
      <c r="B467" s="180"/>
      <c r="C467" s="38"/>
      <c r="D467" s="39"/>
      <c r="E467" s="39"/>
      <c r="F467" s="39"/>
      <c r="G467" s="44"/>
    </row>
    <row r="468" spans="1:7" ht="12.75" x14ac:dyDescent="0.15">
      <c r="A468" s="179"/>
      <c r="B468" s="180"/>
      <c r="C468" s="38"/>
      <c r="D468" s="39"/>
      <c r="E468" s="39"/>
      <c r="F468" s="39"/>
      <c r="G468" s="44"/>
    </row>
    <row r="469" spans="1:7" ht="12.75" x14ac:dyDescent="0.15">
      <c r="A469" s="179"/>
      <c r="B469" s="180"/>
      <c r="C469" s="38"/>
      <c r="D469" s="39"/>
      <c r="E469" s="39"/>
      <c r="F469" s="39"/>
      <c r="G469" s="44"/>
    </row>
    <row r="470" spans="1:7" ht="12.75" x14ac:dyDescent="0.15">
      <c r="A470" s="179"/>
      <c r="B470" s="180"/>
      <c r="C470" s="38"/>
      <c r="D470" s="39"/>
      <c r="E470" s="39"/>
      <c r="F470" s="39"/>
      <c r="G470" s="44"/>
    </row>
    <row r="471" spans="1:7" ht="12.75" x14ac:dyDescent="0.15">
      <c r="A471" s="179"/>
      <c r="B471" s="180"/>
      <c r="C471" s="38"/>
      <c r="D471" s="39"/>
      <c r="E471" s="39"/>
      <c r="F471" s="39"/>
      <c r="G471" s="44"/>
    </row>
    <row r="472" spans="1:7" ht="12.75" x14ac:dyDescent="0.15">
      <c r="A472" s="179"/>
      <c r="B472" s="180"/>
      <c r="C472" s="38"/>
      <c r="D472" s="39"/>
      <c r="E472" s="39"/>
      <c r="F472" s="39"/>
      <c r="G472" s="44"/>
    </row>
    <row r="473" spans="1:7" ht="12.75" x14ac:dyDescent="0.15">
      <c r="A473" s="179"/>
      <c r="B473" s="180"/>
      <c r="C473" s="38"/>
      <c r="D473" s="39"/>
      <c r="E473" s="39"/>
      <c r="F473" s="39"/>
      <c r="G473" s="44"/>
    </row>
    <row r="474" spans="1:7" ht="12.75" x14ac:dyDescent="0.15">
      <c r="A474" s="179"/>
      <c r="B474" s="180"/>
      <c r="C474" s="38"/>
      <c r="D474" s="39"/>
      <c r="E474" s="39"/>
      <c r="F474" s="39"/>
      <c r="G474" s="44"/>
    </row>
    <row r="475" spans="1:7" ht="12.75" x14ac:dyDescent="0.15">
      <c r="A475" s="179"/>
      <c r="B475" s="180"/>
      <c r="C475" s="38"/>
      <c r="D475" s="39"/>
      <c r="E475" s="39"/>
      <c r="F475" s="39"/>
      <c r="G475" s="44"/>
    </row>
    <row r="476" spans="1:7" ht="12.75" x14ac:dyDescent="0.15">
      <c r="A476" s="179"/>
      <c r="B476" s="180"/>
      <c r="C476" s="38"/>
      <c r="D476" s="39"/>
      <c r="E476" s="39"/>
      <c r="F476" s="39"/>
      <c r="G476" s="44"/>
    </row>
    <row r="477" spans="1:7" ht="12.75" x14ac:dyDescent="0.15">
      <c r="A477" s="179"/>
      <c r="B477" s="180"/>
      <c r="C477" s="38"/>
      <c r="D477" s="39"/>
      <c r="E477" s="39"/>
      <c r="F477" s="39"/>
      <c r="G477" s="44"/>
    </row>
    <row r="478" spans="1:7" ht="12.75" x14ac:dyDescent="0.15">
      <c r="A478" s="179"/>
      <c r="B478" s="180"/>
      <c r="C478" s="38"/>
      <c r="D478" s="39"/>
      <c r="E478" s="39"/>
      <c r="F478" s="39"/>
      <c r="G478" s="44"/>
    </row>
    <row r="479" spans="1:7" ht="12.75" x14ac:dyDescent="0.15">
      <c r="A479" s="179"/>
      <c r="B479" s="180"/>
      <c r="C479" s="38"/>
      <c r="D479" s="39"/>
      <c r="E479" s="39"/>
      <c r="F479" s="39"/>
      <c r="G479" s="44"/>
    </row>
    <row r="480" spans="1:7" ht="12.75" x14ac:dyDescent="0.15">
      <c r="A480" s="179"/>
      <c r="B480" s="180"/>
      <c r="C480" s="38"/>
      <c r="D480" s="39"/>
      <c r="E480" s="39"/>
      <c r="F480" s="39"/>
      <c r="G480" s="44"/>
    </row>
    <row r="481" spans="1:7" ht="12.75" x14ac:dyDescent="0.15">
      <c r="A481" s="179"/>
      <c r="B481" s="180"/>
      <c r="C481" s="38"/>
      <c r="D481" s="39"/>
      <c r="E481" s="39"/>
      <c r="F481" s="39"/>
      <c r="G481" s="44"/>
    </row>
    <row r="482" spans="1:7" ht="12.75" x14ac:dyDescent="0.15">
      <c r="A482" s="179"/>
      <c r="B482" s="180"/>
      <c r="C482" s="38"/>
      <c r="D482" s="39"/>
      <c r="E482" s="39"/>
      <c r="F482" s="39"/>
      <c r="G482" s="44"/>
    </row>
    <row r="483" spans="1:7" ht="12.75" x14ac:dyDescent="0.15">
      <c r="A483" s="179"/>
      <c r="B483" s="180"/>
      <c r="C483" s="38"/>
      <c r="D483" s="39"/>
      <c r="E483" s="39"/>
      <c r="F483" s="39"/>
      <c r="G483" s="44"/>
    </row>
    <row r="484" spans="1:7" ht="12.75" x14ac:dyDescent="0.15">
      <c r="A484" s="179"/>
      <c r="B484" s="180"/>
      <c r="C484" s="38"/>
      <c r="D484" s="39"/>
      <c r="E484" s="39"/>
      <c r="F484" s="39"/>
      <c r="G484" s="44"/>
    </row>
    <row r="485" spans="1:7" ht="12.75" x14ac:dyDescent="0.15">
      <c r="A485" s="179"/>
      <c r="B485" s="180"/>
      <c r="C485" s="38"/>
      <c r="D485" s="39"/>
      <c r="E485" s="39"/>
      <c r="F485" s="39"/>
      <c r="G485" s="44"/>
    </row>
    <row r="486" spans="1:7" ht="12.75" x14ac:dyDescent="0.15">
      <c r="A486" s="179"/>
      <c r="B486" s="180"/>
      <c r="C486" s="38"/>
      <c r="D486" s="39"/>
      <c r="E486" s="39"/>
      <c r="F486" s="39"/>
      <c r="G486" s="44"/>
    </row>
    <row r="487" spans="1:7" ht="12.75" x14ac:dyDescent="0.15">
      <c r="A487" s="179"/>
      <c r="B487" s="180"/>
      <c r="C487" s="38"/>
      <c r="D487" s="39"/>
      <c r="E487" s="39"/>
      <c r="F487" s="39"/>
      <c r="G487" s="44"/>
    </row>
    <row r="488" spans="1:7" ht="12.75" x14ac:dyDescent="0.15">
      <c r="A488" s="179"/>
      <c r="B488" s="180"/>
      <c r="C488" s="38"/>
      <c r="D488" s="39"/>
      <c r="E488" s="39"/>
      <c r="F488" s="39"/>
      <c r="G488" s="44"/>
    </row>
    <row r="489" spans="1:7" ht="12.75" x14ac:dyDescent="0.15">
      <c r="A489" s="179"/>
      <c r="B489" s="180"/>
      <c r="C489" s="38"/>
      <c r="D489" s="39"/>
      <c r="E489" s="39"/>
      <c r="F489" s="39"/>
      <c r="G489" s="44"/>
    </row>
    <row r="490" spans="1:7" ht="12.75" x14ac:dyDescent="0.15">
      <c r="A490" s="179"/>
      <c r="B490" s="180"/>
      <c r="C490" s="38"/>
      <c r="D490" s="39"/>
      <c r="E490" s="39"/>
      <c r="F490" s="39"/>
      <c r="G490" s="44"/>
    </row>
    <row r="491" spans="1:7" ht="12.75" x14ac:dyDescent="0.15">
      <c r="A491" s="179"/>
      <c r="B491" s="180"/>
      <c r="C491" s="38"/>
      <c r="D491" s="39"/>
      <c r="E491" s="39"/>
      <c r="F491" s="39"/>
      <c r="G491" s="44"/>
    </row>
    <row r="492" spans="1:7" ht="12.75" x14ac:dyDescent="0.15">
      <c r="A492" s="179"/>
      <c r="B492" s="180"/>
      <c r="C492" s="38"/>
      <c r="D492" s="39"/>
      <c r="E492" s="39"/>
      <c r="F492" s="39"/>
      <c r="G492" s="44"/>
    </row>
    <row r="493" spans="1:7" ht="12.75" x14ac:dyDescent="0.15">
      <c r="A493" s="179"/>
      <c r="B493" s="180"/>
      <c r="C493" s="38"/>
      <c r="D493" s="39"/>
      <c r="E493" s="39"/>
      <c r="F493" s="39"/>
      <c r="G493" s="44"/>
    </row>
    <row r="494" spans="1:7" ht="12.75" x14ac:dyDescent="0.15">
      <c r="A494" s="179"/>
      <c r="B494" s="180"/>
      <c r="C494" s="38"/>
      <c r="D494" s="39"/>
      <c r="E494" s="39"/>
      <c r="F494" s="39"/>
      <c r="G494" s="44"/>
    </row>
    <row r="495" spans="1:7" ht="12.75" x14ac:dyDescent="0.15">
      <c r="A495" s="179"/>
      <c r="B495" s="180"/>
      <c r="C495" s="38"/>
      <c r="D495" s="39"/>
      <c r="E495" s="39"/>
      <c r="F495" s="39"/>
      <c r="G495" s="44"/>
    </row>
    <row r="496" spans="1:7" ht="12.75" x14ac:dyDescent="0.15">
      <c r="A496" s="179"/>
      <c r="B496" s="180"/>
      <c r="C496" s="38"/>
      <c r="D496" s="39"/>
      <c r="E496" s="39"/>
      <c r="F496" s="39"/>
      <c r="G496" s="44"/>
    </row>
    <row r="497" spans="1:7" ht="12.75" x14ac:dyDescent="0.15">
      <c r="A497" s="179"/>
      <c r="B497" s="180"/>
      <c r="C497" s="38"/>
      <c r="D497" s="39"/>
      <c r="E497" s="39"/>
      <c r="F497" s="39"/>
      <c r="G497" s="44"/>
    </row>
    <row r="498" spans="1:7" ht="12.75" x14ac:dyDescent="0.15">
      <c r="A498" s="179"/>
      <c r="B498" s="180"/>
      <c r="C498" s="38"/>
      <c r="D498" s="39"/>
      <c r="E498" s="39"/>
      <c r="F498" s="39"/>
      <c r="G498" s="44"/>
    </row>
    <row r="499" spans="1:7" ht="12.75" x14ac:dyDescent="0.15">
      <c r="A499" s="179"/>
      <c r="B499" s="180"/>
      <c r="C499" s="38"/>
      <c r="D499" s="39"/>
      <c r="E499" s="39"/>
      <c r="F499" s="39"/>
      <c r="G499" s="44"/>
    </row>
    <row r="500" spans="1:7" ht="12.75" x14ac:dyDescent="0.15">
      <c r="A500" s="179"/>
      <c r="B500" s="180"/>
      <c r="C500" s="38"/>
      <c r="D500" s="39"/>
      <c r="E500" s="39"/>
      <c r="F500" s="39"/>
      <c r="G500" s="44"/>
    </row>
    <row r="501" spans="1:7" ht="12.75" x14ac:dyDescent="0.15">
      <c r="A501" s="179"/>
      <c r="B501" s="180"/>
      <c r="C501" s="38"/>
      <c r="D501" s="39"/>
      <c r="E501" s="39"/>
      <c r="F501" s="39"/>
      <c r="G501" s="44"/>
    </row>
    <row r="502" spans="1:7" ht="12.75" x14ac:dyDescent="0.15">
      <c r="A502" s="179"/>
      <c r="B502" s="180"/>
      <c r="C502" s="38"/>
      <c r="D502" s="39"/>
      <c r="E502" s="39"/>
      <c r="F502" s="39"/>
      <c r="G502" s="44"/>
    </row>
    <row r="503" spans="1:7" ht="12.75" x14ac:dyDescent="0.15">
      <c r="A503" s="179"/>
      <c r="B503" s="180"/>
      <c r="C503" s="38"/>
      <c r="D503" s="39"/>
      <c r="E503" s="39"/>
      <c r="F503" s="39"/>
      <c r="G503" s="44"/>
    </row>
    <row r="504" spans="1:7" ht="12.75" x14ac:dyDescent="0.15">
      <c r="A504" s="179"/>
      <c r="B504" s="180"/>
      <c r="C504" s="38"/>
      <c r="D504" s="39"/>
      <c r="E504" s="39"/>
      <c r="F504" s="39"/>
      <c r="G504" s="44"/>
    </row>
    <row r="505" spans="1:7" ht="12.75" x14ac:dyDescent="0.15">
      <c r="A505" s="179"/>
      <c r="B505" s="180"/>
      <c r="C505" s="38"/>
      <c r="D505" s="39"/>
      <c r="E505" s="39"/>
      <c r="F505" s="39"/>
      <c r="G505" s="44"/>
    </row>
    <row r="506" spans="1:7" ht="12.75" x14ac:dyDescent="0.15">
      <c r="A506" s="179"/>
      <c r="B506" s="180"/>
      <c r="C506" s="38"/>
      <c r="D506" s="39"/>
      <c r="E506" s="39"/>
      <c r="F506" s="39"/>
      <c r="G506" s="44"/>
    </row>
    <row r="507" spans="1:7" ht="12.75" x14ac:dyDescent="0.15">
      <c r="A507" s="179"/>
      <c r="B507" s="180"/>
      <c r="C507" s="38"/>
      <c r="D507" s="39"/>
      <c r="E507" s="39"/>
      <c r="F507" s="39"/>
      <c r="G507" s="44"/>
    </row>
    <row r="508" spans="1:7" ht="12.75" x14ac:dyDescent="0.15">
      <c r="A508" s="179"/>
      <c r="B508" s="180"/>
      <c r="C508" s="38"/>
      <c r="D508" s="39"/>
      <c r="E508" s="39"/>
      <c r="F508" s="39"/>
      <c r="G508" s="44"/>
    </row>
    <row r="509" spans="1:7" ht="12.75" x14ac:dyDescent="0.15">
      <c r="A509" s="179"/>
      <c r="B509" s="180"/>
      <c r="C509" s="38"/>
      <c r="D509" s="39"/>
      <c r="E509" s="39"/>
      <c r="F509" s="39"/>
      <c r="G509" s="44"/>
    </row>
    <row r="510" spans="1:7" ht="12.75" x14ac:dyDescent="0.15">
      <c r="A510" s="179"/>
      <c r="B510" s="180"/>
      <c r="C510" s="38"/>
      <c r="D510" s="39"/>
      <c r="E510" s="39"/>
      <c r="F510" s="39"/>
      <c r="G510" s="44"/>
    </row>
    <row r="511" spans="1:7" ht="12.75" x14ac:dyDescent="0.15">
      <c r="A511" s="179"/>
      <c r="B511" s="180"/>
      <c r="C511" s="38"/>
      <c r="D511" s="39"/>
      <c r="E511" s="39"/>
      <c r="F511" s="39"/>
      <c r="G511" s="44"/>
    </row>
    <row r="512" spans="1:7" ht="12.75" x14ac:dyDescent="0.15">
      <c r="A512" s="179"/>
      <c r="B512" s="180"/>
      <c r="C512" s="38"/>
      <c r="D512" s="39"/>
      <c r="E512" s="39"/>
      <c r="F512" s="39"/>
      <c r="G512" s="44"/>
    </row>
    <row r="513" spans="1:7" ht="12.75" x14ac:dyDescent="0.15">
      <c r="A513" s="179"/>
      <c r="B513" s="180"/>
      <c r="C513" s="38"/>
      <c r="D513" s="39"/>
      <c r="E513" s="39"/>
      <c r="F513" s="39"/>
      <c r="G513" s="44"/>
    </row>
    <row r="514" spans="1:7" ht="12.75" x14ac:dyDescent="0.15">
      <c r="A514" s="179"/>
      <c r="B514" s="180"/>
      <c r="C514" s="38"/>
      <c r="D514" s="39"/>
      <c r="E514" s="39"/>
      <c r="F514" s="39"/>
      <c r="G514" s="44"/>
    </row>
    <row r="515" spans="1:7" ht="12.75" x14ac:dyDescent="0.15">
      <c r="A515" s="179"/>
      <c r="B515" s="180"/>
      <c r="C515" s="38"/>
      <c r="D515" s="39"/>
      <c r="E515" s="39"/>
      <c r="F515" s="39"/>
      <c r="G515" s="44"/>
    </row>
    <row r="516" spans="1:7" ht="12.75" x14ac:dyDescent="0.15">
      <c r="A516" s="179"/>
      <c r="B516" s="180"/>
      <c r="C516" s="38"/>
      <c r="D516" s="39"/>
      <c r="E516" s="39"/>
      <c r="F516" s="39"/>
      <c r="G516" s="44"/>
    </row>
    <row r="517" spans="1:7" ht="12.75" x14ac:dyDescent="0.15">
      <c r="A517" s="179"/>
      <c r="B517" s="180"/>
      <c r="C517" s="38"/>
      <c r="D517" s="39"/>
      <c r="E517" s="39"/>
      <c r="F517" s="39"/>
      <c r="G517" s="44"/>
    </row>
    <row r="518" spans="1:7" ht="12.75" x14ac:dyDescent="0.15">
      <c r="A518" s="179"/>
      <c r="B518" s="180"/>
      <c r="C518" s="38"/>
      <c r="D518" s="39"/>
      <c r="E518" s="39"/>
      <c r="F518" s="39"/>
      <c r="G518" s="44"/>
    </row>
    <row r="519" spans="1:7" ht="12.75" x14ac:dyDescent="0.15">
      <c r="A519" s="179"/>
      <c r="B519" s="180"/>
      <c r="C519" s="38"/>
      <c r="D519" s="39"/>
      <c r="E519" s="39"/>
      <c r="F519" s="39"/>
      <c r="G519" s="44"/>
    </row>
    <row r="520" spans="1:7" ht="12.75" x14ac:dyDescent="0.15">
      <c r="A520" s="179"/>
      <c r="B520" s="180"/>
      <c r="C520" s="38"/>
      <c r="D520" s="39"/>
      <c r="E520" s="39"/>
      <c r="F520" s="39"/>
      <c r="G520" s="44"/>
    </row>
    <row r="521" spans="1:7" ht="12.75" x14ac:dyDescent="0.15">
      <c r="A521" s="179"/>
      <c r="B521" s="180"/>
      <c r="C521" s="38"/>
      <c r="D521" s="39"/>
      <c r="E521" s="39"/>
      <c r="F521" s="39"/>
      <c r="G521" s="44"/>
    </row>
    <row r="522" spans="1:7" ht="12.75" x14ac:dyDescent="0.15">
      <c r="A522" s="179"/>
      <c r="B522" s="180"/>
      <c r="C522" s="38"/>
      <c r="D522" s="39"/>
      <c r="E522" s="39"/>
      <c r="F522" s="39"/>
      <c r="G522" s="44"/>
    </row>
    <row r="523" spans="1:7" ht="12.75" x14ac:dyDescent="0.15">
      <c r="A523" s="179"/>
      <c r="B523" s="180"/>
      <c r="C523" s="38"/>
      <c r="D523" s="39"/>
      <c r="E523" s="39"/>
      <c r="F523" s="39"/>
      <c r="G523" s="44"/>
    </row>
    <row r="524" spans="1:7" ht="12.75" x14ac:dyDescent="0.15">
      <c r="A524" s="179"/>
      <c r="B524" s="180"/>
      <c r="C524" s="38"/>
      <c r="D524" s="39"/>
      <c r="E524" s="39"/>
      <c r="F524" s="39"/>
      <c r="G524" s="44"/>
    </row>
    <row r="525" spans="1:7" ht="12.75" x14ac:dyDescent="0.15">
      <c r="A525" s="179"/>
      <c r="B525" s="180"/>
      <c r="C525" s="38"/>
      <c r="D525" s="39"/>
      <c r="E525" s="39"/>
      <c r="F525" s="39"/>
      <c r="G525" s="44"/>
    </row>
    <row r="526" spans="1:7" ht="12.75" x14ac:dyDescent="0.15">
      <c r="A526" s="179"/>
      <c r="B526" s="180"/>
      <c r="C526" s="38"/>
      <c r="D526" s="39"/>
      <c r="E526" s="39"/>
      <c r="F526" s="39"/>
      <c r="G526" s="44"/>
    </row>
    <row r="527" spans="1:7" ht="12.75" x14ac:dyDescent="0.15">
      <c r="A527" s="179"/>
      <c r="B527" s="180"/>
      <c r="C527" s="38"/>
      <c r="D527" s="39"/>
      <c r="E527" s="39"/>
      <c r="F527" s="39"/>
      <c r="G527" s="44"/>
    </row>
    <row r="528" spans="1:7" ht="12.75" x14ac:dyDescent="0.15">
      <c r="A528" s="179"/>
      <c r="B528" s="180"/>
      <c r="C528" s="38"/>
      <c r="D528" s="39"/>
      <c r="E528" s="39"/>
      <c r="F528" s="39"/>
      <c r="G528" s="44"/>
    </row>
    <row r="529" spans="1:7" ht="12.75" x14ac:dyDescent="0.15">
      <c r="A529" s="179"/>
      <c r="B529" s="180"/>
      <c r="C529" s="38"/>
      <c r="D529" s="39"/>
      <c r="E529" s="39"/>
      <c r="F529" s="39"/>
      <c r="G529" s="44"/>
    </row>
    <row r="530" spans="1:7" ht="12.75" x14ac:dyDescent="0.15">
      <c r="A530" s="179"/>
      <c r="B530" s="180"/>
      <c r="C530" s="38"/>
      <c r="D530" s="39"/>
      <c r="E530" s="39"/>
      <c r="F530" s="39"/>
      <c r="G530" s="44"/>
    </row>
    <row r="531" spans="1:7" ht="12.75" x14ac:dyDescent="0.15">
      <c r="A531" s="179"/>
      <c r="B531" s="180"/>
      <c r="C531" s="38"/>
      <c r="D531" s="39"/>
      <c r="E531" s="39"/>
      <c r="F531" s="39"/>
      <c r="G531" s="44"/>
    </row>
    <row r="532" spans="1:7" ht="12.75" x14ac:dyDescent="0.15">
      <c r="A532" s="179"/>
      <c r="B532" s="180"/>
      <c r="C532" s="38"/>
      <c r="D532" s="39"/>
      <c r="E532" s="39"/>
      <c r="F532" s="39"/>
      <c r="G532" s="44"/>
    </row>
    <row r="533" spans="1:7" ht="12.75" x14ac:dyDescent="0.15">
      <c r="A533" s="179"/>
      <c r="B533" s="180"/>
      <c r="C533" s="38"/>
      <c r="D533" s="39"/>
      <c r="E533" s="39"/>
      <c r="F533" s="39"/>
      <c r="G533" s="44"/>
    </row>
    <row r="534" spans="1:7" ht="12.75" x14ac:dyDescent="0.15">
      <c r="A534" s="179"/>
      <c r="B534" s="180"/>
      <c r="C534" s="38"/>
      <c r="D534" s="39"/>
      <c r="E534" s="39"/>
      <c r="F534" s="39"/>
      <c r="G534" s="44"/>
    </row>
    <row r="535" spans="1:7" ht="12.75" x14ac:dyDescent="0.15">
      <c r="A535" s="179"/>
      <c r="B535" s="180"/>
      <c r="C535" s="38"/>
      <c r="D535" s="39"/>
      <c r="E535" s="39"/>
      <c r="F535" s="39"/>
      <c r="G535" s="44"/>
    </row>
    <row r="536" spans="1:7" ht="12.75" x14ac:dyDescent="0.15">
      <c r="A536" s="179"/>
      <c r="B536" s="180"/>
      <c r="C536" s="38"/>
      <c r="D536" s="39"/>
      <c r="E536" s="39"/>
      <c r="F536" s="39"/>
      <c r="G536" s="44"/>
    </row>
    <row r="537" spans="1:7" ht="12.75" x14ac:dyDescent="0.15">
      <c r="A537" s="179"/>
      <c r="B537" s="180"/>
      <c r="C537" s="38"/>
      <c r="D537" s="39"/>
      <c r="E537" s="39"/>
      <c r="F537" s="39"/>
      <c r="G537" s="44"/>
    </row>
    <row r="538" spans="1:7" ht="12.75" x14ac:dyDescent="0.15">
      <c r="A538" s="179"/>
      <c r="B538" s="180"/>
      <c r="C538" s="38"/>
      <c r="D538" s="39"/>
      <c r="E538" s="39"/>
      <c r="F538" s="39"/>
      <c r="G538" s="44"/>
    </row>
    <row r="539" spans="1:7" ht="12.75" x14ac:dyDescent="0.15">
      <c r="A539" s="179"/>
      <c r="B539" s="180"/>
      <c r="C539" s="38"/>
      <c r="D539" s="39"/>
      <c r="E539" s="39"/>
      <c r="F539" s="39"/>
      <c r="G539" s="44"/>
    </row>
    <row r="540" spans="1:7" ht="12.75" x14ac:dyDescent="0.15">
      <c r="A540" s="179"/>
      <c r="B540" s="180"/>
      <c r="C540" s="38"/>
      <c r="D540" s="39"/>
      <c r="E540" s="39"/>
      <c r="F540" s="39"/>
      <c r="G540" s="44"/>
    </row>
    <row r="541" spans="1:7" ht="12.75" x14ac:dyDescent="0.15">
      <c r="A541" s="179"/>
      <c r="B541" s="180"/>
      <c r="C541" s="38"/>
      <c r="D541" s="39"/>
      <c r="E541" s="39"/>
      <c r="F541" s="39"/>
      <c r="G541" s="44"/>
    </row>
    <row r="542" spans="1:7" ht="12.75" x14ac:dyDescent="0.15">
      <c r="A542" s="179"/>
      <c r="B542" s="180"/>
      <c r="C542" s="38"/>
      <c r="D542" s="39"/>
      <c r="E542" s="39"/>
      <c r="F542" s="39"/>
      <c r="G542" s="44"/>
    </row>
    <row r="543" spans="1:7" ht="12.75" x14ac:dyDescent="0.15">
      <c r="A543" s="179"/>
      <c r="B543" s="180"/>
      <c r="C543" s="38"/>
      <c r="D543" s="39"/>
      <c r="E543" s="39"/>
      <c r="F543" s="39"/>
      <c r="G543" s="44"/>
    </row>
    <row r="544" spans="1:7" ht="12.75" x14ac:dyDescent="0.15">
      <c r="A544" s="179"/>
      <c r="B544" s="180"/>
      <c r="C544" s="38"/>
      <c r="D544" s="39"/>
      <c r="E544" s="39"/>
      <c r="F544" s="39"/>
      <c r="G544" s="44"/>
    </row>
    <row r="545" spans="1:7" ht="12.75" x14ac:dyDescent="0.15">
      <c r="A545" s="179"/>
      <c r="B545" s="180"/>
      <c r="C545" s="38"/>
      <c r="D545" s="39"/>
      <c r="E545" s="39"/>
      <c r="F545" s="39"/>
      <c r="G545" s="44"/>
    </row>
    <row r="546" spans="1:7" ht="12.75" x14ac:dyDescent="0.15">
      <c r="A546" s="179"/>
      <c r="B546" s="180"/>
      <c r="C546" s="38"/>
      <c r="D546" s="39"/>
      <c r="E546" s="39"/>
      <c r="F546" s="39"/>
      <c r="G546" s="44"/>
    </row>
    <row r="547" spans="1:7" ht="12.75" x14ac:dyDescent="0.15">
      <c r="A547" s="179"/>
      <c r="B547" s="180"/>
      <c r="C547" s="38"/>
      <c r="D547" s="39"/>
      <c r="E547" s="39"/>
      <c r="F547" s="39"/>
      <c r="G547" s="44"/>
    </row>
    <row r="548" spans="1:7" ht="12.75" x14ac:dyDescent="0.15">
      <c r="A548" s="179"/>
      <c r="B548" s="180"/>
      <c r="C548" s="38"/>
      <c r="D548" s="39"/>
      <c r="E548" s="39"/>
      <c r="F548" s="39"/>
      <c r="G548" s="44"/>
    </row>
    <row r="549" spans="1:7" ht="12.75" x14ac:dyDescent="0.15">
      <c r="A549" s="179"/>
      <c r="B549" s="180"/>
      <c r="C549" s="38"/>
      <c r="D549" s="39"/>
      <c r="E549" s="39"/>
      <c r="F549" s="39"/>
      <c r="G549" s="44"/>
    </row>
    <row r="550" spans="1:7" ht="12.75" x14ac:dyDescent="0.15">
      <c r="A550" s="179"/>
      <c r="B550" s="180"/>
      <c r="C550" s="38"/>
      <c r="D550" s="39"/>
      <c r="E550" s="39"/>
      <c r="F550" s="39"/>
      <c r="G550" s="44"/>
    </row>
    <row r="551" spans="1:7" ht="12.75" x14ac:dyDescent="0.15">
      <c r="A551" s="179"/>
      <c r="B551" s="180"/>
      <c r="C551" s="38"/>
      <c r="D551" s="39"/>
      <c r="E551" s="39"/>
      <c r="F551" s="39"/>
      <c r="G551" s="44"/>
    </row>
    <row r="552" spans="1:7" ht="12.75" x14ac:dyDescent="0.15">
      <c r="A552" s="179"/>
      <c r="B552" s="180"/>
      <c r="C552" s="38"/>
      <c r="D552" s="39"/>
      <c r="E552" s="39"/>
      <c r="F552" s="39"/>
      <c r="G552" s="44"/>
    </row>
    <row r="553" spans="1:7" ht="12.75" x14ac:dyDescent="0.15">
      <c r="A553" s="179"/>
      <c r="B553" s="180"/>
      <c r="C553" s="38"/>
      <c r="D553" s="39"/>
      <c r="E553" s="39"/>
      <c r="F553" s="39"/>
      <c r="G553" s="44"/>
    </row>
    <row r="554" spans="1:7" ht="12.75" x14ac:dyDescent="0.15">
      <c r="A554" s="179"/>
      <c r="B554" s="180"/>
      <c r="C554" s="38"/>
      <c r="D554" s="39"/>
      <c r="E554" s="39"/>
      <c r="F554" s="39"/>
      <c r="G554" s="44"/>
    </row>
    <row r="555" spans="1:7" ht="12.75" x14ac:dyDescent="0.15">
      <c r="A555" s="179"/>
      <c r="B555" s="180"/>
      <c r="C555" s="38"/>
      <c r="D555" s="39"/>
      <c r="E555" s="39"/>
      <c r="F555" s="39"/>
      <c r="G555" s="44"/>
    </row>
    <row r="556" spans="1:7" ht="12.75" x14ac:dyDescent="0.15">
      <c r="A556" s="179"/>
      <c r="B556" s="180"/>
      <c r="C556" s="38"/>
      <c r="D556" s="39"/>
      <c r="E556" s="39"/>
      <c r="F556" s="39"/>
      <c r="G556" s="44"/>
    </row>
    <row r="557" spans="1:7" ht="12.75" x14ac:dyDescent="0.15">
      <c r="A557" s="179"/>
      <c r="B557" s="180"/>
      <c r="C557" s="38"/>
      <c r="D557" s="39"/>
      <c r="E557" s="39"/>
      <c r="F557" s="39"/>
      <c r="G557" s="44"/>
    </row>
    <row r="558" spans="1:7" ht="12.75" x14ac:dyDescent="0.15">
      <c r="A558" s="179"/>
      <c r="B558" s="180"/>
      <c r="C558" s="38"/>
      <c r="D558" s="39"/>
      <c r="E558" s="39"/>
      <c r="F558" s="39"/>
      <c r="G558" s="44"/>
    </row>
    <row r="559" spans="1:7" ht="12.75" x14ac:dyDescent="0.15">
      <c r="A559" s="179"/>
      <c r="B559" s="180"/>
      <c r="C559" s="38"/>
      <c r="D559" s="39"/>
      <c r="E559" s="39"/>
      <c r="F559" s="39"/>
      <c r="G559" s="44"/>
    </row>
    <row r="560" spans="1:7" ht="12.75" x14ac:dyDescent="0.15">
      <c r="A560" s="179"/>
      <c r="B560" s="180"/>
      <c r="C560" s="38"/>
      <c r="D560" s="39"/>
      <c r="E560" s="39"/>
      <c r="F560" s="39"/>
      <c r="G560" s="44"/>
    </row>
    <row r="561" spans="1:7" ht="12.75" x14ac:dyDescent="0.15">
      <c r="A561" s="179"/>
      <c r="B561" s="180"/>
      <c r="C561" s="38"/>
      <c r="D561" s="39"/>
      <c r="E561" s="39"/>
      <c r="F561" s="39"/>
      <c r="G561" s="44"/>
    </row>
    <row r="562" spans="1:7" ht="12.75" x14ac:dyDescent="0.15">
      <c r="A562" s="179"/>
      <c r="B562" s="180"/>
      <c r="C562" s="38"/>
      <c r="D562" s="39"/>
      <c r="E562" s="39"/>
      <c r="F562" s="39"/>
      <c r="G562" s="44"/>
    </row>
    <row r="563" spans="1:7" ht="12.75" x14ac:dyDescent="0.15">
      <c r="A563" s="179"/>
      <c r="B563" s="180"/>
      <c r="C563" s="38"/>
      <c r="D563" s="39"/>
      <c r="E563" s="39"/>
      <c r="F563" s="39"/>
      <c r="G563" s="44"/>
    </row>
    <row r="564" spans="1:7" ht="12.75" x14ac:dyDescent="0.15">
      <c r="A564" s="179"/>
      <c r="B564" s="180"/>
      <c r="C564" s="38"/>
      <c r="D564" s="39"/>
      <c r="E564" s="39"/>
      <c r="F564" s="39"/>
      <c r="G564" s="44"/>
    </row>
    <row r="565" spans="1:7" ht="12.75" x14ac:dyDescent="0.15">
      <c r="A565" s="179"/>
      <c r="B565" s="180"/>
      <c r="C565" s="38"/>
      <c r="D565" s="39"/>
      <c r="E565" s="39"/>
      <c r="F565" s="39"/>
      <c r="G565" s="44"/>
    </row>
    <row r="566" spans="1:7" ht="12.75" x14ac:dyDescent="0.15">
      <c r="A566" s="179"/>
      <c r="B566" s="180"/>
      <c r="C566" s="38"/>
      <c r="D566" s="39"/>
      <c r="E566" s="39"/>
      <c r="F566" s="39"/>
      <c r="G566" s="44"/>
    </row>
    <row r="567" spans="1:7" ht="12.75" x14ac:dyDescent="0.15">
      <c r="A567" s="179"/>
      <c r="B567" s="180"/>
      <c r="C567" s="38"/>
      <c r="D567" s="39"/>
      <c r="E567" s="39"/>
      <c r="F567" s="39"/>
      <c r="G567" s="44"/>
    </row>
    <row r="568" spans="1:7" ht="12.75" x14ac:dyDescent="0.15">
      <c r="A568" s="179"/>
      <c r="B568" s="180"/>
      <c r="C568" s="38"/>
      <c r="D568" s="39"/>
      <c r="E568" s="39"/>
      <c r="F568" s="39"/>
      <c r="G568" s="44"/>
    </row>
    <row r="569" spans="1:7" ht="12.75" x14ac:dyDescent="0.15">
      <c r="A569" s="179"/>
      <c r="B569" s="180"/>
      <c r="C569" s="38"/>
      <c r="D569" s="39"/>
      <c r="E569" s="39"/>
      <c r="F569" s="39"/>
      <c r="G569" s="44"/>
    </row>
    <row r="570" spans="1:7" ht="12.75" x14ac:dyDescent="0.15">
      <c r="A570" s="179"/>
      <c r="B570" s="180"/>
      <c r="C570" s="38"/>
      <c r="D570" s="39"/>
      <c r="E570" s="39"/>
      <c r="F570" s="39"/>
      <c r="G570" s="44"/>
    </row>
    <row r="571" spans="1:7" ht="12.75" x14ac:dyDescent="0.15">
      <c r="A571" s="179"/>
      <c r="B571" s="180"/>
      <c r="C571" s="38"/>
      <c r="D571" s="39"/>
      <c r="E571" s="39"/>
      <c r="F571" s="39"/>
      <c r="G571" s="44"/>
    </row>
    <row r="572" spans="1:7" ht="12.75" x14ac:dyDescent="0.15">
      <c r="A572" s="179"/>
      <c r="B572" s="180"/>
      <c r="C572" s="38"/>
      <c r="D572" s="39"/>
      <c r="E572" s="39"/>
      <c r="F572" s="39"/>
      <c r="G572" s="44"/>
    </row>
    <row r="573" spans="1:7" ht="12.75" x14ac:dyDescent="0.15">
      <c r="A573" s="179"/>
      <c r="B573" s="180"/>
      <c r="C573" s="38"/>
      <c r="D573" s="39"/>
      <c r="E573" s="39"/>
      <c r="F573" s="39"/>
      <c r="G573" s="44"/>
    </row>
    <row r="574" spans="1:7" ht="12.75" x14ac:dyDescent="0.15">
      <c r="A574" s="179"/>
      <c r="B574" s="180"/>
      <c r="C574" s="38"/>
      <c r="D574" s="39"/>
      <c r="E574" s="39"/>
      <c r="F574" s="39"/>
      <c r="G574" s="44"/>
    </row>
    <row r="575" spans="1:7" ht="12.75" x14ac:dyDescent="0.15">
      <c r="A575" s="179"/>
      <c r="B575" s="180"/>
      <c r="C575" s="38"/>
      <c r="D575" s="39"/>
      <c r="E575" s="39"/>
      <c r="F575" s="39"/>
      <c r="G575" s="44"/>
    </row>
    <row r="576" spans="1:7" ht="12.75" x14ac:dyDescent="0.15">
      <c r="A576" s="179"/>
      <c r="B576" s="180"/>
      <c r="C576" s="38"/>
      <c r="D576" s="39"/>
      <c r="E576" s="39"/>
      <c r="F576" s="39"/>
      <c r="G576" s="44"/>
    </row>
    <row r="577" spans="1:7" ht="12.75" x14ac:dyDescent="0.15">
      <c r="A577" s="179"/>
      <c r="B577" s="180"/>
      <c r="C577" s="38"/>
      <c r="D577" s="39"/>
      <c r="E577" s="39"/>
      <c r="F577" s="39"/>
      <c r="G577" s="44"/>
    </row>
    <row r="578" spans="1:7" ht="12.75" x14ac:dyDescent="0.15">
      <c r="A578" s="179"/>
      <c r="B578" s="180"/>
      <c r="C578" s="38"/>
      <c r="D578" s="39"/>
      <c r="E578" s="39"/>
      <c r="F578" s="39"/>
      <c r="G578" s="44"/>
    </row>
    <row r="579" spans="1:7" ht="12.75" x14ac:dyDescent="0.15">
      <c r="A579" s="179"/>
      <c r="B579" s="180"/>
      <c r="C579" s="38"/>
      <c r="D579" s="39"/>
      <c r="E579" s="39"/>
      <c r="F579" s="39"/>
      <c r="G579" s="44"/>
    </row>
    <row r="580" spans="1:7" ht="12.75" x14ac:dyDescent="0.15">
      <c r="A580" s="179"/>
      <c r="B580" s="180"/>
      <c r="C580" s="38"/>
      <c r="D580" s="39"/>
      <c r="E580" s="39"/>
      <c r="F580" s="39"/>
      <c r="G580" s="44"/>
    </row>
    <row r="581" spans="1:7" ht="12.75" x14ac:dyDescent="0.15">
      <c r="A581" s="179"/>
      <c r="B581" s="180"/>
      <c r="C581" s="38"/>
      <c r="D581" s="39"/>
      <c r="E581" s="39"/>
      <c r="F581" s="39"/>
      <c r="G581" s="44"/>
    </row>
    <row r="582" spans="1:7" ht="12.75" x14ac:dyDescent="0.15">
      <c r="A582" s="179"/>
      <c r="B582" s="180"/>
      <c r="C582" s="38"/>
      <c r="D582" s="39"/>
      <c r="E582" s="39"/>
      <c r="F582" s="39"/>
      <c r="G582" s="44"/>
    </row>
    <row r="583" spans="1:7" ht="12.75" x14ac:dyDescent="0.15">
      <c r="A583" s="179"/>
      <c r="B583" s="180"/>
      <c r="C583" s="38"/>
      <c r="D583" s="39"/>
      <c r="E583" s="39"/>
      <c r="F583" s="39"/>
      <c r="G583" s="44"/>
    </row>
    <row r="584" spans="1:7" ht="12.75" x14ac:dyDescent="0.15">
      <c r="A584" s="179"/>
      <c r="B584" s="180"/>
      <c r="C584" s="38"/>
      <c r="D584" s="39"/>
      <c r="E584" s="39"/>
      <c r="F584" s="39"/>
      <c r="G584" s="44"/>
    </row>
    <row r="585" spans="1:7" ht="12.75" x14ac:dyDescent="0.15">
      <c r="A585" s="179"/>
      <c r="B585" s="180"/>
      <c r="C585" s="38"/>
      <c r="D585" s="39"/>
      <c r="E585" s="39"/>
      <c r="F585" s="39"/>
      <c r="G585" s="44"/>
    </row>
    <row r="586" spans="1:7" ht="12.75" x14ac:dyDescent="0.15">
      <c r="A586" s="179"/>
      <c r="B586" s="180"/>
      <c r="C586" s="38"/>
      <c r="D586" s="39"/>
      <c r="E586" s="39"/>
      <c r="F586" s="39"/>
      <c r="G586" s="44"/>
    </row>
    <row r="587" spans="1:7" ht="12.75" x14ac:dyDescent="0.15">
      <c r="A587" s="179"/>
      <c r="B587" s="180"/>
      <c r="C587" s="38"/>
      <c r="D587" s="39"/>
      <c r="E587" s="39"/>
      <c r="F587" s="39"/>
      <c r="G587" s="44"/>
    </row>
    <row r="588" spans="1:7" ht="12.75" x14ac:dyDescent="0.15">
      <c r="A588" s="179"/>
      <c r="B588" s="180"/>
      <c r="C588" s="38"/>
      <c r="D588" s="39"/>
      <c r="E588" s="39"/>
      <c r="F588" s="39"/>
      <c r="G588" s="44"/>
    </row>
    <row r="589" spans="1:7" ht="12.75" x14ac:dyDescent="0.15">
      <c r="A589" s="179"/>
      <c r="B589" s="180"/>
      <c r="C589" s="38"/>
      <c r="D589" s="39"/>
      <c r="E589" s="39"/>
      <c r="F589" s="39"/>
      <c r="G589" s="44"/>
    </row>
    <row r="590" spans="1:7" ht="12.75" x14ac:dyDescent="0.15">
      <c r="A590" s="179"/>
      <c r="B590" s="180"/>
      <c r="C590" s="38"/>
      <c r="D590" s="39"/>
      <c r="E590" s="39"/>
      <c r="F590" s="39"/>
      <c r="G590" s="44"/>
    </row>
    <row r="591" spans="1:7" ht="12.75" x14ac:dyDescent="0.15">
      <c r="A591" s="179"/>
      <c r="B591" s="180"/>
      <c r="C591" s="38"/>
      <c r="D591" s="39"/>
      <c r="E591" s="39"/>
      <c r="F591" s="39"/>
      <c r="G591" s="44"/>
    </row>
    <row r="592" spans="1:7" ht="12.75" x14ac:dyDescent="0.15">
      <c r="A592" s="179"/>
      <c r="B592" s="180"/>
      <c r="C592" s="38"/>
      <c r="D592" s="39"/>
      <c r="E592" s="39"/>
      <c r="F592" s="39"/>
      <c r="G592" s="44"/>
    </row>
    <row r="593" spans="1:7" ht="12.75" x14ac:dyDescent="0.15">
      <c r="A593" s="179"/>
      <c r="B593" s="180"/>
      <c r="C593" s="38"/>
      <c r="D593" s="39"/>
      <c r="E593" s="39"/>
      <c r="F593" s="39"/>
      <c r="G593" s="44"/>
    </row>
    <row r="594" spans="1:7" ht="12.75" x14ac:dyDescent="0.15">
      <c r="A594" s="179"/>
      <c r="B594" s="180"/>
      <c r="C594" s="38"/>
      <c r="D594" s="39"/>
      <c r="E594" s="39"/>
      <c r="F594" s="39"/>
      <c r="G594" s="44"/>
    </row>
    <row r="595" spans="1:7" ht="12.75" x14ac:dyDescent="0.15">
      <c r="A595" s="179"/>
      <c r="B595" s="180"/>
      <c r="C595" s="38"/>
      <c r="D595" s="39"/>
      <c r="E595" s="39"/>
      <c r="F595" s="39"/>
      <c r="G595" s="44"/>
    </row>
    <row r="596" spans="1:7" ht="12.75" x14ac:dyDescent="0.15">
      <c r="A596" s="179"/>
      <c r="B596" s="180"/>
      <c r="C596" s="38"/>
      <c r="D596" s="39"/>
      <c r="E596" s="39"/>
      <c r="F596" s="39"/>
      <c r="G596" s="44"/>
    </row>
    <row r="597" spans="1:7" ht="12.75" x14ac:dyDescent="0.15">
      <c r="A597" s="179"/>
      <c r="B597" s="180"/>
      <c r="C597" s="38"/>
      <c r="D597" s="39"/>
      <c r="E597" s="39"/>
      <c r="F597" s="39"/>
      <c r="G597" s="44"/>
    </row>
    <row r="598" spans="1:7" ht="12.75" x14ac:dyDescent="0.15">
      <c r="A598" s="179"/>
      <c r="B598" s="180"/>
      <c r="C598" s="38"/>
      <c r="D598" s="39"/>
      <c r="E598" s="39"/>
      <c r="F598" s="39"/>
      <c r="G598" s="44"/>
    </row>
    <row r="599" spans="1:7" ht="12.75" x14ac:dyDescent="0.15">
      <c r="A599" s="179"/>
      <c r="B599" s="180"/>
      <c r="C599" s="38"/>
      <c r="D599" s="39"/>
      <c r="E599" s="39"/>
      <c r="F599" s="39"/>
      <c r="G599" s="44"/>
    </row>
    <row r="600" spans="1:7" ht="12.75" x14ac:dyDescent="0.15">
      <c r="A600" s="179"/>
      <c r="B600" s="180"/>
      <c r="C600" s="38"/>
      <c r="D600" s="39"/>
      <c r="E600" s="39"/>
      <c r="F600" s="39"/>
      <c r="G600" s="44"/>
    </row>
    <row r="601" spans="1:7" ht="12.75" x14ac:dyDescent="0.15">
      <c r="A601" s="179"/>
      <c r="B601" s="180"/>
      <c r="C601" s="38"/>
      <c r="D601" s="39"/>
      <c r="E601" s="39"/>
      <c r="F601" s="39"/>
      <c r="G601" s="44"/>
    </row>
    <row r="602" spans="1:7" ht="12.75" x14ac:dyDescent="0.15">
      <c r="A602" s="179"/>
      <c r="B602" s="180"/>
      <c r="C602" s="38"/>
      <c r="D602" s="39"/>
      <c r="E602" s="39"/>
      <c r="F602" s="39"/>
      <c r="G602" s="44"/>
    </row>
    <row r="603" spans="1:7" ht="12.75" x14ac:dyDescent="0.15">
      <c r="A603" s="179"/>
      <c r="B603" s="180"/>
      <c r="C603" s="38"/>
      <c r="D603" s="39"/>
      <c r="E603" s="39"/>
      <c r="F603" s="39"/>
      <c r="G603" s="44"/>
    </row>
    <row r="604" spans="1:7" ht="12.75" x14ac:dyDescent="0.15">
      <c r="A604" s="179"/>
      <c r="B604" s="180"/>
      <c r="C604" s="38"/>
      <c r="D604" s="39"/>
      <c r="E604" s="39"/>
      <c r="F604" s="39"/>
      <c r="G604" s="44"/>
    </row>
    <row r="605" spans="1:7" ht="12.75" x14ac:dyDescent="0.15">
      <c r="A605" s="179"/>
      <c r="B605" s="180"/>
      <c r="C605" s="38"/>
      <c r="D605" s="39"/>
      <c r="E605" s="39"/>
      <c r="F605" s="39"/>
      <c r="G605" s="44"/>
    </row>
    <row r="606" spans="1:7" ht="12.75" x14ac:dyDescent="0.15">
      <c r="A606" s="179"/>
      <c r="B606" s="180"/>
      <c r="C606" s="38"/>
      <c r="D606" s="39"/>
      <c r="E606" s="39"/>
      <c r="F606" s="39"/>
      <c r="G606" s="44"/>
    </row>
    <row r="607" spans="1:7" ht="12.75" x14ac:dyDescent="0.15">
      <c r="A607" s="179"/>
      <c r="B607" s="180"/>
      <c r="C607" s="38"/>
      <c r="D607" s="39"/>
      <c r="E607" s="39"/>
      <c r="F607" s="39"/>
      <c r="G607" s="44"/>
    </row>
    <row r="608" spans="1:7" ht="12.75" x14ac:dyDescent="0.15">
      <c r="A608" s="179"/>
      <c r="B608" s="180"/>
      <c r="C608" s="38"/>
      <c r="D608" s="39"/>
      <c r="E608" s="39"/>
      <c r="F608" s="39"/>
      <c r="G608" s="44"/>
    </row>
    <row r="609" spans="1:7" ht="12.75" x14ac:dyDescent="0.15">
      <c r="A609" s="179"/>
      <c r="B609" s="180"/>
      <c r="C609" s="38"/>
      <c r="D609" s="39"/>
      <c r="E609" s="39"/>
      <c r="F609" s="39"/>
      <c r="G609" s="44"/>
    </row>
    <row r="610" spans="1:7" ht="12.75" x14ac:dyDescent="0.15">
      <c r="A610" s="179"/>
      <c r="B610" s="180"/>
      <c r="C610" s="38"/>
      <c r="D610" s="39"/>
      <c r="E610" s="39"/>
      <c r="F610" s="39"/>
      <c r="G610" s="44"/>
    </row>
    <row r="611" spans="1:7" ht="12.75" x14ac:dyDescent="0.15">
      <c r="A611" s="179"/>
      <c r="B611" s="180"/>
      <c r="C611" s="38"/>
      <c r="D611" s="39"/>
      <c r="E611" s="39"/>
      <c r="F611" s="39"/>
      <c r="G611" s="44"/>
    </row>
    <row r="612" spans="1:7" ht="12.75" x14ac:dyDescent="0.15">
      <c r="A612" s="179"/>
      <c r="B612" s="180"/>
      <c r="C612" s="38"/>
      <c r="D612" s="39"/>
      <c r="E612" s="39"/>
      <c r="F612" s="39"/>
      <c r="G612" s="44"/>
    </row>
    <row r="613" spans="1:7" ht="12.75" x14ac:dyDescent="0.15">
      <c r="A613" s="179"/>
      <c r="B613" s="180"/>
      <c r="C613" s="38"/>
      <c r="D613" s="39"/>
      <c r="E613" s="39"/>
      <c r="F613" s="39"/>
      <c r="G613" s="44"/>
    </row>
    <row r="614" spans="1:7" ht="12.75" x14ac:dyDescent="0.15">
      <c r="A614" s="179"/>
      <c r="B614" s="180"/>
      <c r="C614" s="38"/>
      <c r="D614" s="39"/>
      <c r="E614" s="39"/>
      <c r="F614" s="39"/>
      <c r="G614" s="44"/>
    </row>
    <row r="615" spans="1:7" ht="12.75" x14ac:dyDescent="0.15">
      <c r="A615" s="179"/>
      <c r="B615" s="180"/>
      <c r="C615" s="38"/>
      <c r="D615" s="39"/>
      <c r="E615" s="39"/>
      <c r="F615" s="39"/>
      <c r="G615" s="44"/>
    </row>
    <row r="616" spans="1:7" ht="12.75" x14ac:dyDescent="0.15">
      <c r="A616" s="179"/>
      <c r="B616" s="180"/>
      <c r="C616" s="38"/>
      <c r="D616" s="39"/>
      <c r="E616" s="39"/>
      <c r="F616" s="39"/>
      <c r="G616" s="44"/>
    </row>
    <row r="617" spans="1:7" ht="12.75" x14ac:dyDescent="0.15">
      <c r="A617" s="179"/>
      <c r="B617" s="180"/>
      <c r="C617" s="38"/>
      <c r="D617" s="39"/>
      <c r="E617" s="39"/>
      <c r="F617" s="39"/>
      <c r="G617" s="44"/>
    </row>
    <row r="618" spans="1:7" ht="12.75" x14ac:dyDescent="0.15">
      <c r="A618" s="179"/>
      <c r="B618" s="180"/>
      <c r="C618" s="38"/>
      <c r="D618" s="39"/>
      <c r="E618" s="39"/>
      <c r="F618" s="39"/>
      <c r="G618" s="44"/>
    </row>
    <row r="619" spans="1:7" ht="12.75" x14ac:dyDescent="0.15">
      <c r="A619" s="179"/>
      <c r="B619" s="180"/>
      <c r="C619" s="38"/>
      <c r="D619" s="39"/>
      <c r="E619" s="39"/>
      <c r="F619" s="39"/>
      <c r="G619" s="44"/>
    </row>
    <row r="620" spans="1:7" ht="12.75" x14ac:dyDescent="0.15">
      <c r="A620" s="179"/>
      <c r="B620" s="180"/>
      <c r="C620" s="38"/>
      <c r="D620" s="39"/>
      <c r="E620" s="39"/>
      <c r="F620" s="39"/>
      <c r="G620" s="44"/>
    </row>
    <row r="621" spans="1:7" ht="12.75" x14ac:dyDescent="0.15">
      <c r="A621" s="179"/>
      <c r="B621" s="180"/>
      <c r="C621" s="38"/>
      <c r="D621" s="39"/>
      <c r="E621" s="39"/>
      <c r="F621" s="39"/>
      <c r="G621" s="44"/>
    </row>
    <row r="622" spans="1:7" ht="12.75" x14ac:dyDescent="0.15">
      <c r="A622" s="179"/>
      <c r="B622" s="180"/>
      <c r="C622" s="38"/>
      <c r="D622" s="39"/>
      <c r="E622" s="39"/>
      <c r="F622" s="39"/>
      <c r="G622" s="44"/>
    </row>
    <row r="623" spans="1:7" ht="12.75" x14ac:dyDescent="0.15">
      <c r="A623" s="179"/>
      <c r="B623" s="180"/>
      <c r="C623" s="38"/>
      <c r="D623" s="39"/>
      <c r="E623" s="39"/>
      <c r="F623" s="39"/>
      <c r="G623" s="44"/>
    </row>
    <row r="624" spans="1:7" ht="12.75" x14ac:dyDescent="0.15">
      <c r="A624" s="179"/>
      <c r="B624" s="180"/>
      <c r="C624" s="38"/>
      <c r="D624" s="39"/>
      <c r="E624" s="39"/>
      <c r="F624" s="39"/>
      <c r="G624" s="44"/>
    </row>
    <row r="625" spans="1:7" ht="12.75" x14ac:dyDescent="0.15">
      <c r="A625" s="179"/>
      <c r="B625" s="180"/>
      <c r="C625" s="38"/>
      <c r="D625" s="39"/>
      <c r="E625" s="39"/>
      <c r="F625" s="39"/>
      <c r="G625" s="44"/>
    </row>
    <row r="626" spans="1:7" ht="12.75" x14ac:dyDescent="0.15">
      <c r="A626" s="179"/>
      <c r="B626" s="180"/>
      <c r="C626" s="38"/>
      <c r="D626" s="39"/>
      <c r="E626" s="39"/>
      <c r="F626" s="39"/>
      <c r="G626" s="44"/>
    </row>
    <row r="627" spans="1:7" ht="12.75" x14ac:dyDescent="0.15">
      <c r="A627" s="179"/>
      <c r="B627" s="180"/>
      <c r="C627" s="38"/>
      <c r="D627" s="39"/>
      <c r="E627" s="39"/>
      <c r="F627" s="39"/>
      <c r="G627" s="44"/>
    </row>
    <row r="628" spans="1:7" ht="12.75" x14ac:dyDescent="0.15">
      <c r="A628" s="179"/>
      <c r="B628" s="180"/>
      <c r="C628" s="38"/>
      <c r="D628" s="39"/>
      <c r="E628" s="39"/>
      <c r="F628" s="39"/>
      <c r="G628" s="44"/>
    </row>
    <row r="629" spans="1:7" ht="12.75" x14ac:dyDescent="0.15">
      <c r="A629" s="179"/>
      <c r="B629" s="180"/>
      <c r="C629" s="38"/>
      <c r="D629" s="39"/>
      <c r="E629" s="39"/>
      <c r="F629" s="39"/>
      <c r="G629" s="44"/>
    </row>
    <row r="630" spans="1:7" ht="12.75" x14ac:dyDescent="0.15">
      <c r="A630" s="179"/>
      <c r="B630" s="180"/>
      <c r="C630" s="38"/>
      <c r="D630" s="39"/>
      <c r="E630" s="39"/>
      <c r="F630" s="39"/>
      <c r="G630" s="44"/>
    </row>
    <row r="631" spans="1:7" ht="12.75" x14ac:dyDescent="0.15">
      <c r="A631" s="179"/>
      <c r="B631" s="180"/>
      <c r="C631" s="38"/>
      <c r="D631" s="39"/>
      <c r="E631" s="39"/>
      <c r="F631" s="39"/>
      <c r="G631" s="44"/>
    </row>
    <row r="632" spans="1:7" ht="12.75" x14ac:dyDescent="0.15">
      <c r="A632" s="179"/>
      <c r="B632" s="180"/>
      <c r="C632" s="38"/>
      <c r="D632" s="39"/>
      <c r="E632" s="39"/>
      <c r="F632" s="39"/>
      <c r="G632" s="44"/>
    </row>
    <row r="633" spans="1:7" ht="12.75" x14ac:dyDescent="0.15">
      <c r="A633" s="179"/>
      <c r="B633" s="180"/>
      <c r="C633" s="38"/>
      <c r="D633" s="39"/>
      <c r="E633" s="39"/>
      <c r="F633" s="39"/>
      <c r="G633" s="44"/>
    </row>
    <row r="634" spans="1:7" ht="12.75" x14ac:dyDescent="0.15">
      <c r="A634" s="179"/>
      <c r="B634" s="180"/>
      <c r="C634" s="38"/>
      <c r="D634" s="39"/>
      <c r="E634" s="39"/>
      <c r="F634" s="39"/>
      <c r="G634" s="44"/>
    </row>
    <row r="635" spans="1:7" ht="12.75" x14ac:dyDescent="0.15">
      <c r="A635" s="179"/>
      <c r="B635" s="180"/>
      <c r="C635" s="38"/>
      <c r="D635" s="39"/>
      <c r="E635" s="39"/>
      <c r="F635" s="39"/>
      <c r="G635" s="44"/>
    </row>
    <row r="636" spans="1:7" ht="12.75" x14ac:dyDescent="0.15">
      <c r="A636" s="179"/>
      <c r="B636" s="180"/>
      <c r="C636" s="38"/>
      <c r="D636" s="39"/>
      <c r="E636" s="39"/>
      <c r="F636" s="39"/>
      <c r="G636" s="44"/>
    </row>
    <row r="637" spans="1:7" ht="12.75" x14ac:dyDescent="0.15">
      <c r="A637" s="179"/>
      <c r="B637" s="180"/>
      <c r="C637" s="38"/>
      <c r="D637" s="39"/>
      <c r="E637" s="39"/>
      <c r="F637" s="39"/>
      <c r="G637" s="44"/>
    </row>
    <row r="638" spans="1:7" ht="12.75" x14ac:dyDescent="0.15">
      <c r="A638" s="179"/>
      <c r="B638" s="180"/>
      <c r="C638" s="38"/>
      <c r="D638" s="39"/>
      <c r="E638" s="39"/>
      <c r="F638" s="39"/>
      <c r="G638" s="44"/>
    </row>
    <row r="639" spans="1:7" ht="12.75" x14ac:dyDescent="0.15">
      <c r="A639" s="179"/>
      <c r="B639" s="180"/>
      <c r="C639" s="38"/>
      <c r="D639" s="39"/>
      <c r="E639" s="39"/>
      <c r="F639" s="39"/>
      <c r="G639" s="44"/>
    </row>
    <row r="640" spans="1:7" ht="12.75" x14ac:dyDescent="0.15">
      <c r="A640" s="179"/>
      <c r="B640" s="180"/>
      <c r="C640" s="38"/>
      <c r="D640" s="39"/>
      <c r="E640" s="39"/>
      <c r="F640" s="39"/>
      <c r="G640" s="44"/>
    </row>
    <row r="641" spans="1:7" ht="12.75" x14ac:dyDescent="0.15">
      <c r="A641" s="179"/>
      <c r="B641" s="180"/>
      <c r="C641" s="38"/>
      <c r="D641" s="39"/>
      <c r="E641" s="39"/>
      <c r="F641" s="39"/>
      <c r="G641" s="44"/>
    </row>
    <row r="642" spans="1:7" ht="12.75" x14ac:dyDescent="0.15">
      <c r="A642" s="179"/>
      <c r="B642" s="180"/>
      <c r="C642" s="38"/>
      <c r="D642" s="39"/>
      <c r="E642" s="39"/>
      <c r="F642" s="39"/>
      <c r="G642" s="44"/>
    </row>
    <row r="643" spans="1:7" ht="12.75" x14ac:dyDescent="0.15">
      <c r="A643" s="179"/>
      <c r="B643" s="180"/>
      <c r="C643" s="38"/>
      <c r="D643" s="39"/>
      <c r="E643" s="39"/>
      <c r="F643" s="39"/>
      <c r="G643" s="44"/>
    </row>
    <row r="644" spans="1:7" ht="12.75" x14ac:dyDescent="0.15">
      <c r="A644" s="179"/>
      <c r="B644" s="180"/>
      <c r="C644" s="38"/>
      <c r="D644" s="39"/>
      <c r="E644" s="39"/>
      <c r="F644" s="39"/>
      <c r="G644" s="44"/>
    </row>
    <row r="645" spans="1:7" ht="12.75" x14ac:dyDescent="0.15">
      <c r="A645" s="179"/>
      <c r="B645" s="180"/>
      <c r="C645" s="38"/>
      <c r="D645" s="39"/>
      <c r="E645" s="39"/>
      <c r="F645" s="39"/>
      <c r="G645" s="44"/>
    </row>
    <row r="646" spans="1:7" ht="12.75" x14ac:dyDescent="0.15">
      <c r="A646" s="179"/>
      <c r="B646" s="180"/>
      <c r="C646" s="38"/>
      <c r="D646" s="39"/>
      <c r="E646" s="39"/>
      <c r="F646" s="39"/>
      <c r="G646" s="44"/>
    </row>
    <row r="647" spans="1:7" ht="12.75" x14ac:dyDescent="0.15">
      <c r="A647" s="179"/>
      <c r="B647" s="180"/>
      <c r="C647" s="38"/>
      <c r="D647" s="39"/>
      <c r="E647" s="39"/>
      <c r="F647" s="39"/>
      <c r="G647" s="44"/>
    </row>
    <row r="648" spans="1:7" ht="12.75" x14ac:dyDescent="0.15">
      <c r="A648" s="179"/>
      <c r="B648" s="180"/>
      <c r="C648" s="38"/>
      <c r="D648" s="39"/>
      <c r="E648" s="39"/>
      <c r="F648" s="39"/>
      <c r="G648" s="44"/>
    </row>
    <row r="649" spans="1:7" ht="12.75" x14ac:dyDescent="0.15">
      <c r="A649" s="179"/>
      <c r="B649" s="180"/>
      <c r="C649" s="38"/>
      <c r="D649" s="39"/>
      <c r="E649" s="39"/>
      <c r="F649" s="39"/>
      <c r="G649" s="44"/>
    </row>
    <row r="650" spans="1:7" ht="12.75" x14ac:dyDescent="0.15">
      <c r="A650" s="179"/>
      <c r="B650" s="180"/>
      <c r="C650" s="38"/>
      <c r="D650" s="39"/>
      <c r="E650" s="39"/>
      <c r="F650" s="39"/>
      <c r="G650" s="44"/>
    </row>
    <row r="651" spans="1:7" ht="12.75" x14ac:dyDescent="0.15">
      <c r="A651" s="179"/>
      <c r="B651" s="180"/>
      <c r="C651" s="38"/>
      <c r="D651" s="39"/>
      <c r="E651" s="39"/>
      <c r="F651" s="39"/>
      <c r="G651" s="44"/>
    </row>
    <row r="652" spans="1:7" ht="12.75" x14ac:dyDescent="0.15">
      <c r="A652" s="179"/>
      <c r="B652" s="180"/>
      <c r="C652" s="38"/>
      <c r="D652" s="39"/>
      <c r="E652" s="39"/>
      <c r="F652" s="39"/>
      <c r="G652" s="44"/>
    </row>
    <row r="653" spans="1:7" ht="12.75" x14ac:dyDescent="0.15">
      <c r="A653" s="179"/>
      <c r="B653" s="180"/>
      <c r="C653" s="38"/>
      <c r="D653" s="39"/>
      <c r="E653" s="39"/>
      <c r="F653" s="39"/>
      <c r="G653" s="44"/>
    </row>
    <row r="654" spans="1:7" ht="12.75" x14ac:dyDescent="0.15">
      <c r="A654" s="179"/>
      <c r="B654" s="180"/>
      <c r="C654" s="38"/>
      <c r="D654" s="39"/>
      <c r="E654" s="39"/>
      <c r="F654" s="39"/>
      <c r="G654" s="44"/>
    </row>
    <row r="655" spans="1:7" ht="12.75" x14ac:dyDescent="0.15">
      <c r="A655" s="179"/>
      <c r="B655" s="180"/>
      <c r="C655" s="38"/>
      <c r="D655" s="39"/>
      <c r="E655" s="39"/>
      <c r="F655" s="39"/>
      <c r="G655" s="44"/>
    </row>
    <row r="656" spans="1:7" ht="12.75" x14ac:dyDescent="0.15">
      <c r="A656" s="179"/>
      <c r="B656" s="180"/>
      <c r="C656" s="38"/>
      <c r="D656" s="39"/>
      <c r="E656" s="39"/>
      <c r="F656" s="39"/>
      <c r="G656" s="44"/>
    </row>
    <row r="657" spans="1:7" ht="12.75" x14ac:dyDescent="0.15">
      <c r="A657" s="179"/>
      <c r="B657" s="180"/>
      <c r="C657" s="38"/>
      <c r="D657" s="39"/>
      <c r="E657" s="39"/>
      <c r="F657" s="39"/>
      <c r="G657" s="44"/>
    </row>
    <row r="658" spans="1:7" ht="12.75" x14ac:dyDescent="0.15">
      <c r="A658" s="179"/>
      <c r="B658" s="180"/>
      <c r="C658" s="38"/>
      <c r="D658" s="39"/>
      <c r="E658" s="39"/>
      <c r="F658" s="39"/>
      <c r="G658" s="44"/>
    </row>
    <row r="659" spans="1:7" ht="12.75" x14ac:dyDescent="0.15">
      <c r="A659" s="179"/>
      <c r="B659" s="180"/>
      <c r="C659" s="38"/>
      <c r="D659" s="39"/>
      <c r="E659" s="39"/>
      <c r="F659" s="39"/>
      <c r="G659" s="44"/>
    </row>
    <row r="660" spans="1:7" ht="12.75" x14ac:dyDescent="0.15">
      <c r="A660" s="179"/>
      <c r="B660" s="180"/>
      <c r="C660" s="38"/>
      <c r="D660" s="39"/>
      <c r="E660" s="39"/>
      <c r="F660" s="39"/>
      <c r="G660" s="44"/>
    </row>
    <row r="661" spans="1:7" ht="12.75" x14ac:dyDescent="0.15">
      <c r="A661" s="179"/>
      <c r="B661" s="180"/>
      <c r="C661" s="38"/>
      <c r="D661" s="39"/>
      <c r="E661" s="39"/>
      <c r="F661" s="39"/>
      <c r="G661" s="44"/>
    </row>
    <row r="662" spans="1:7" ht="12.75" x14ac:dyDescent="0.15">
      <c r="A662" s="179"/>
      <c r="B662" s="180"/>
      <c r="C662" s="38"/>
      <c r="D662" s="39"/>
      <c r="E662" s="39"/>
      <c r="F662" s="39"/>
      <c r="G662" s="44"/>
    </row>
    <row r="663" spans="1:7" ht="12.75" x14ac:dyDescent="0.15">
      <c r="A663" s="179"/>
      <c r="B663" s="180"/>
      <c r="C663" s="38"/>
      <c r="D663" s="39"/>
      <c r="E663" s="39"/>
      <c r="F663" s="39"/>
      <c r="G663" s="44"/>
    </row>
    <row r="664" spans="1:7" ht="12.75" x14ac:dyDescent="0.15">
      <c r="A664" s="179"/>
      <c r="B664" s="180"/>
      <c r="C664" s="38"/>
      <c r="D664" s="39"/>
      <c r="E664" s="39"/>
      <c r="F664" s="39"/>
      <c r="G664" s="44"/>
    </row>
    <row r="665" spans="1:7" ht="12.75" x14ac:dyDescent="0.15">
      <c r="A665" s="179"/>
      <c r="B665" s="180"/>
      <c r="C665" s="38"/>
      <c r="D665" s="39"/>
      <c r="E665" s="39"/>
      <c r="F665" s="39"/>
      <c r="G665" s="44"/>
    </row>
    <row r="666" spans="1:7" ht="12.75" x14ac:dyDescent="0.15">
      <c r="A666" s="179"/>
      <c r="B666" s="180"/>
      <c r="C666" s="38"/>
      <c r="D666" s="39"/>
      <c r="E666" s="39"/>
      <c r="F666" s="39"/>
      <c r="G666" s="44"/>
    </row>
    <row r="667" spans="1:7" ht="12.75" x14ac:dyDescent="0.15">
      <c r="A667" s="179"/>
      <c r="B667" s="180"/>
      <c r="C667" s="38"/>
      <c r="D667" s="39"/>
      <c r="E667" s="39"/>
      <c r="F667" s="39"/>
      <c r="G667" s="44"/>
    </row>
    <row r="668" spans="1:7" ht="12.75" x14ac:dyDescent="0.15">
      <c r="A668" s="179"/>
      <c r="B668" s="180"/>
      <c r="C668" s="38"/>
      <c r="D668" s="39"/>
      <c r="E668" s="39"/>
      <c r="F668" s="39"/>
      <c r="G668" s="44"/>
    </row>
    <row r="669" spans="1:7" ht="12.75" x14ac:dyDescent="0.15">
      <c r="A669" s="179"/>
      <c r="B669" s="180"/>
      <c r="C669" s="38"/>
      <c r="D669" s="39"/>
      <c r="E669" s="39"/>
      <c r="F669" s="39"/>
      <c r="G669" s="44"/>
    </row>
    <row r="670" spans="1:7" ht="12.75" x14ac:dyDescent="0.15">
      <c r="A670" s="179"/>
      <c r="B670" s="180"/>
      <c r="C670" s="38"/>
      <c r="D670" s="39"/>
      <c r="E670" s="39"/>
      <c r="F670" s="39"/>
      <c r="G670" s="44"/>
    </row>
    <row r="671" spans="1:7" ht="12.75" x14ac:dyDescent="0.15">
      <c r="A671" s="179"/>
      <c r="B671" s="180"/>
      <c r="C671" s="38"/>
      <c r="D671" s="39"/>
      <c r="E671" s="39"/>
      <c r="F671" s="39"/>
      <c r="G671" s="44"/>
    </row>
    <row r="672" spans="1:7" ht="12.75" x14ac:dyDescent="0.15">
      <c r="A672" s="179"/>
      <c r="B672" s="180"/>
      <c r="C672" s="38"/>
      <c r="D672" s="39"/>
      <c r="E672" s="39"/>
      <c r="F672" s="39"/>
      <c r="G672" s="44"/>
    </row>
    <row r="673" spans="1:7" ht="12.75" x14ac:dyDescent="0.15">
      <c r="A673" s="179"/>
      <c r="B673" s="180"/>
      <c r="C673" s="38"/>
      <c r="D673" s="39"/>
      <c r="E673" s="39"/>
      <c r="F673" s="39"/>
      <c r="G673" s="44"/>
    </row>
    <row r="674" spans="1:7" ht="12.75" x14ac:dyDescent="0.15">
      <c r="A674" s="179"/>
      <c r="B674" s="180"/>
      <c r="C674" s="38"/>
      <c r="D674" s="39"/>
      <c r="E674" s="39"/>
      <c r="F674" s="39"/>
      <c r="G674" s="44"/>
    </row>
    <row r="675" spans="1:7" ht="12.75" x14ac:dyDescent="0.15">
      <c r="A675" s="179"/>
      <c r="B675" s="180"/>
      <c r="C675" s="38"/>
      <c r="D675" s="39"/>
      <c r="E675" s="39"/>
      <c r="F675" s="39"/>
      <c r="G675" s="44"/>
    </row>
    <row r="676" spans="1:7" ht="12.75" x14ac:dyDescent="0.15">
      <c r="A676" s="179"/>
      <c r="B676" s="180"/>
      <c r="C676" s="38"/>
      <c r="D676" s="39"/>
      <c r="E676" s="39"/>
      <c r="F676" s="39"/>
      <c r="G676" s="44"/>
    </row>
    <row r="677" spans="1:7" ht="12.75" x14ac:dyDescent="0.15">
      <c r="A677" s="179"/>
      <c r="B677" s="180"/>
      <c r="C677" s="38"/>
      <c r="D677" s="39"/>
      <c r="E677" s="39"/>
      <c r="F677" s="39"/>
      <c r="G677" s="44"/>
    </row>
    <row r="678" spans="1:7" ht="12.75" x14ac:dyDescent="0.15">
      <c r="A678" s="179"/>
      <c r="B678" s="180"/>
      <c r="C678" s="38"/>
      <c r="D678" s="39"/>
      <c r="E678" s="39"/>
      <c r="F678" s="39"/>
      <c r="G678" s="44"/>
    </row>
    <row r="679" spans="1:7" ht="12.75" x14ac:dyDescent="0.15">
      <c r="A679" s="179"/>
      <c r="B679" s="180"/>
      <c r="C679" s="38"/>
      <c r="D679" s="39"/>
      <c r="E679" s="39"/>
      <c r="F679" s="39"/>
      <c r="G679" s="44"/>
    </row>
    <row r="680" spans="1:7" ht="12.75" x14ac:dyDescent="0.15">
      <c r="A680" s="179"/>
      <c r="B680" s="180"/>
      <c r="C680" s="38"/>
      <c r="D680" s="39"/>
      <c r="E680" s="39"/>
      <c r="F680" s="39"/>
      <c r="G680" s="44"/>
    </row>
    <row r="681" spans="1:7" ht="12.75" x14ac:dyDescent="0.15">
      <c r="A681" s="179"/>
      <c r="B681" s="180"/>
      <c r="C681" s="38"/>
      <c r="D681" s="39"/>
      <c r="E681" s="39"/>
      <c r="F681" s="39"/>
      <c r="G681" s="44"/>
    </row>
    <row r="682" spans="1:7" ht="12.75" x14ac:dyDescent="0.15">
      <c r="A682" s="179"/>
      <c r="B682" s="180"/>
      <c r="C682" s="38"/>
      <c r="D682" s="39"/>
      <c r="E682" s="39"/>
      <c r="F682" s="39"/>
      <c r="G682" s="44"/>
    </row>
    <row r="683" spans="1:7" ht="12.75" x14ac:dyDescent="0.15">
      <c r="A683" s="179"/>
      <c r="B683" s="180"/>
      <c r="C683" s="38"/>
      <c r="D683" s="39"/>
      <c r="E683" s="39"/>
      <c r="F683" s="39"/>
      <c r="G683" s="44"/>
    </row>
    <row r="684" spans="1:7" ht="12.75" x14ac:dyDescent="0.15">
      <c r="A684" s="179"/>
      <c r="B684" s="180"/>
      <c r="C684" s="38"/>
      <c r="D684" s="39"/>
      <c r="E684" s="39"/>
      <c r="F684" s="39"/>
      <c r="G684" s="44"/>
    </row>
    <row r="685" spans="1:7" ht="12.75" x14ac:dyDescent="0.15">
      <c r="A685" s="179"/>
      <c r="B685" s="180"/>
      <c r="C685" s="38"/>
      <c r="D685" s="39"/>
      <c r="E685" s="39"/>
      <c r="F685" s="39"/>
      <c r="G685" s="44"/>
    </row>
    <row r="686" spans="1:7" ht="12.75" x14ac:dyDescent="0.15">
      <c r="A686" s="179"/>
      <c r="B686" s="180"/>
      <c r="C686" s="38"/>
      <c r="D686" s="39"/>
      <c r="E686" s="39"/>
      <c r="F686" s="39"/>
      <c r="G686" s="44"/>
    </row>
    <row r="687" spans="1:7" ht="12.75" x14ac:dyDescent="0.15">
      <c r="A687" s="179"/>
      <c r="B687" s="180"/>
      <c r="C687" s="38"/>
      <c r="D687" s="39"/>
      <c r="E687" s="39"/>
      <c r="F687" s="39"/>
      <c r="G687" s="44"/>
    </row>
    <row r="688" spans="1:7" ht="12.75" x14ac:dyDescent="0.15">
      <c r="A688" s="179"/>
      <c r="B688" s="180"/>
      <c r="C688" s="38"/>
      <c r="D688" s="39"/>
      <c r="E688" s="39"/>
      <c r="F688" s="39"/>
      <c r="G688" s="44"/>
    </row>
    <row r="689" spans="1:7" ht="12.75" x14ac:dyDescent="0.15">
      <c r="A689" s="179"/>
      <c r="B689" s="180"/>
      <c r="C689" s="38"/>
      <c r="D689" s="39"/>
      <c r="E689" s="39"/>
      <c r="F689" s="39"/>
      <c r="G689" s="44"/>
    </row>
    <row r="690" spans="1:7" ht="12.75" x14ac:dyDescent="0.15">
      <c r="A690" s="179"/>
      <c r="B690" s="180"/>
      <c r="C690" s="38"/>
      <c r="D690" s="39"/>
      <c r="E690" s="39"/>
      <c r="F690" s="39"/>
      <c r="G690" s="44"/>
    </row>
    <row r="691" spans="1:7" ht="12.75" x14ac:dyDescent="0.15">
      <c r="A691" s="179"/>
      <c r="B691" s="180"/>
      <c r="C691" s="38"/>
      <c r="D691" s="39"/>
      <c r="E691" s="39"/>
      <c r="F691" s="39"/>
      <c r="G691" s="44"/>
    </row>
    <row r="692" spans="1:7" ht="12.75" x14ac:dyDescent="0.15">
      <c r="A692" s="179"/>
      <c r="B692" s="180"/>
      <c r="C692" s="38"/>
      <c r="D692" s="39"/>
      <c r="E692" s="39"/>
      <c r="F692" s="39"/>
      <c r="G692" s="44"/>
    </row>
    <row r="693" spans="1:7" ht="12.75" x14ac:dyDescent="0.15">
      <c r="A693" s="179"/>
      <c r="B693" s="180"/>
      <c r="C693" s="38"/>
      <c r="D693" s="39"/>
      <c r="E693" s="39"/>
      <c r="F693" s="39"/>
      <c r="G693" s="44"/>
    </row>
    <row r="694" spans="1:7" ht="12.75" x14ac:dyDescent="0.15">
      <c r="A694" s="179"/>
      <c r="B694" s="180"/>
      <c r="C694" s="38"/>
      <c r="D694" s="39"/>
      <c r="E694" s="39"/>
      <c r="F694" s="39"/>
      <c r="G694" s="44"/>
    </row>
    <row r="695" spans="1:7" ht="12.75" x14ac:dyDescent="0.15">
      <c r="A695" s="179"/>
      <c r="B695" s="180"/>
      <c r="C695" s="38"/>
      <c r="D695" s="39"/>
      <c r="E695" s="39"/>
      <c r="F695" s="39"/>
      <c r="G695" s="44"/>
    </row>
    <row r="696" spans="1:7" ht="12.75" x14ac:dyDescent="0.15">
      <c r="A696" s="179"/>
      <c r="B696" s="180"/>
      <c r="C696" s="38"/>
      <c r="D696" s="39"/>
      <c r="E696" s="39"/>
      <c r="F696" s="39"/>
      <c r="G696" s="44"/>
    </row>
    <row r="697" spans="1:7" ht="12.75" x14ac:dyDescent="0.15">
      <c r="A697" s="179"/>
      <c r="B697" s="180"/>
      <c r="C697" s="38"/>
      <c r="D697" s="39"/>
      <c r="E697" s="39"/>
      <c r="F697" s="39"/>
      <c r="G697" s="44"/>
    </row>
    <row r="698" spans="1:7" ht="12.75" x14ac:dyDescent="0.15">
      <c r="A698" s="179"/>
      <c r="B698" s="180"/>
      <c r="C698" s="38"/>
      <c r="D698" s="39"/>
      <c r="E698" s="39"/>
      <c r="F698" s="39"/>
      <c r="G698" s="44"/>
    </row>
    <row r="699" spans="1:7" ht="12.75" x14ac:dyDescent="0.15">
      <c r="A699" s="179"/>
      <c r="B699" s="180"/>
      <c r="C699" s="38"/>
      <c r="D699" s="39"/>
      <c r="E699" s="39"/>
      <c r="F699" s="39"/>
      <c r="G699" s="44"/>
    </row>
    <row r="700" spans="1:7" ht="12.75" x14ac:dyDescent="0.15">
      <c r="A700" s="179"/>
      <c r="B700" s="180"/>
      <c r="C700" s="38"/>
      <c r="D700" s="39"/>
      <c r="E700" s="39"/>
      <c r="F700" s="39"/>
      <c r="G700" s="44"/>
    </row>
    <row r="701" spans="1:7" ht="12.75" x14ac:dyDescent="0.15">
      <c r="A701" s="179"/>
      <c r="B701" s="180"/>
      <c r="C701" s="38"/>
      <c r="D701" s="39"/>
      <c r="E701" s="39"/>
      <c r="F701" s="39"/>
      <c r="G701" s="44"/>
    </row>
    <row r="702" spans="1:7" ht="12.75" x14ac:dyDescent="0.15">
      <c r="A702" s="179"/>
      <c r="B702" s="180"/>
      <c r="C702" s="38"/>
      <c r="D702" s="39"/>
      <c r="E702" s="39"/>
      <c r="F702" s="39"/>
      <c r="G702" s="44"/>
    </row>
    <row r="703" spans="1:7" ht="12.75" x14ac:dyDescent="0.15">
      <c r="A703" s="179"/>
      <c r="B703" s="180"/>
      <c r="C703" s="38"/>
      <c r="D703" s="39"/>
      <c r="E703" s="39"/>
      <c r="F703" s="39"/>
      <c r="G703" s="44"/>
    </row>
    <row r="704" spans="1:7" ht="12.75" x14ac:dyDescent="0.15">
      <c r="A704" s="179"/>
      <c r="B704" s="180"/>
      <c r="C704" s="38"/>
      <c r="D704" s="39"/>
      <c r="E704" s="39"/>
      <c r="F704" s="39"/>
      <c r="G704" s="44"/>
    </row>
    <row r="705" spans="1:7" ht="12.75" x14ac:dyDescent="0.15">
      <c r="A705" s="179"/>
      <c r="B705" s="180"/>
      <c r="C705" s="38"/>
      <c r="D705" s="39"/>
      <c r="E705" s="39"/>
      <c r="F705" s="39"/>
      <c r="G705" s="44"/>
    </row>
    <row r="706" spans="1:7" ht="12.75" x14ac:dyDescent="0.15">
      <c r="A706" s="179"/>
      <c r="B706" s="180"/>
      <c r="C706" s="38"/>
      <c r="D706" s="39"/>
      <c r="E706" s="39"/>
      <c r="F706" s="39"/>
      <c r="G706" s="44"/>
    </row>
    <row r="707" spans="1:7" ht="12.75" x14ac:dyDescent="0.15">
      <c r="A707" s="179"/>
      <c r="B707" s="180"/>
      <c r="C707" s="38"/>
      <c r="D707" s="39"/>
      <c r="E707" s="39"/>
      <c r="F707" s="39"/>
      <c r="G707" s="44"/>
    </row>
    <row r="708" spans="1:7" ht="12.75" x14ac:dyDescent="0.15">
      <c r="A708" s="179"/>
      <c r="B708" s="180"/>
      <c r="C708" s="38"/>
      <c r="D708" s="39"/>
      <c r="E708" s="39"/>
      <c r="F708" s="39"/>
      <c r="G708" s="44"/>
    </row>
    <row r="709" spans="1:7" ht="12.75" x14ac:dyDescent="0.15">
      <c r="A709" s="179"/>
      <c r="B709" s="180"/>
      <c r="C709" s="38"/>
      <c r="D709" s="39"/>
      <c r="E709" s="39"/>
      <c r="F709" s="39"/>
      <c r="G709" s="44"/>
    </row>
    <row r="710" spans="1:7" ht="12.75" x14ac:dyDescent="0.15">
      <c r="A710" s="179"/>
      <c r="B710" s="180"/>
      <c r="C710" s="38"/>
      <c r="D710" s="39"/>
      <c r="E710" s="39"/>
      <c r="F710" s="39"/>
      <c r="G710" s="44"/>
    </row>
    <row r="711" spans="1:7" ht="12.75" x14ac:dyDescent="0.15">
      <c r="A711" s="179"/>
      <c r="B711" s="180"/>
      <c r="C711" s="38"/>
      <c r="D711" s="39"/>
      <c r="E711" s="39"/>
      <c r="F711" s="39"/>
      <c r="G711" s="44"/>
    </row>
    <row r="712" spans="1:7" ht="12.75" x14ac:dyDescent="0.15">
      <c r="A712" s="179"/>
      <c r="B712" s="180"/>
      <c r="C712" s="38"/>
      <c r="D712" s="39"/>
      <c r="E712" s="39"/>
      <c r="F712" s="39"/>
      <c r="G712" s="44"/>
    </row>
    <row r="713" spans="1:7" ht="12.75" x14ac:dyDescent="0.15">
      <c r="A713" s="179"/>
      <c r="B713" s="180"/>
      <c r="C713" s="38"/>
      <c r="D713" s="39"/>
      <c r="E713" s="39"/>
      <c r="F713" s="39"/>
      <c r="G713" s="44"/>
    </row>
    <row r="714" spans="1:7" ht="12.75" x14ac:dyDescent="0.15">
      <c r="A714" s="179"/>
      <c r="B714" s="180"/>
      <c r="C714" s="38"/>
      <c r="D714" s="39"/>
      <c r="E714" s="39"/>
      <c r="F714" s="39"/>
      <c r="G714" s="44"/>
    </row>
    <row r="715" spans="1:7" ht="12.75" x14ac:dyDescent="0.15">
      <c r="A715" s="179"/>
      <c r="B715" s="180"/>
      <c r="C715" s="38"/>
      <c r="D715" s="39"/>
      <c r="E715" s="39"/>
      <c r="F715" s="39"/>
      <c r="G715" s="44"/>
    </row>
    <row r="716" spans="1:7" ht="12.75" x14ac:dyDescent="0.15">
      <c r="A716" s="179"/>
      <c r="B716" s="180"/>
      <c r="C716" s="38"/>
      <c r="D716" s="39"/>
      <c r="E716" s="39"/>
      <c r="F716" s="39"/>
      <c r="G716" s="44"/>
    </row>
    <row r="717" spans="1:7" ht="12.75" x14ac:dyDescent="0.15">
      <c r="A717" s="179"/>
      <c r="B717" s="180"/>
      <c r="C717" s="38"/>
      <c r="D717" s="39"/>
      <c r="E717" s="39"/>
      <c r="F717" s="39"/>
      <c r="G717" s="44"/>
    </row>
    <row r="718" spans="1:7" ht="12.75" x14ac:dyDescent="0.15">
      <c r="A718" s="179"/>
      <c r="B718" s="180"/>
      <c r="C718" s="38"/>
      <c r="D718" s="39"/>
      <c r="E718" s="39"/>
      <c r="F718" s="39"/>
      <c r="G718" s="44"/>
    </row>
    <row r="719" spans="1:7" ht="12.75" x14ac:dyDescent="0.15">
      <c r="A719" s="179"/>
      <c r="B719" s="180"/>
      <c r="C719" s="38"/>
      <c r="D719" s="39"/>
      <c r="E719" s="39"/>
      <c r="F719" s="39"/>
      <c r="G719" s="44"/>
    </row>
    <row r="720" spans="1:7" ht="12.75" x14ac:dyDescent="0.15">
      <c r="A720" s="179"/>
      <c r="B720" s="180"/>
      <c r="C720" s="38"/>
      <c r="D720" s="39"/>
      <c r="E720" s="39"/>
      <c r="F720" s="39"/>
      <c r="G720" s="44"/>
    </row>
    <row r="721" spans="1:7" ht="12.75" x14ac:dyDescent="0.15">
      <c r="A721" s="179"/>
      <c r="B721" s="180"/>
      <c r="C721" s="38"/>
      <c r="D721" s="39"/>
      <c r="E721" s="39"/>
      <c r="F721" s="39"/>
      <c r="G721" s="44"/>
    </row>
    <row r="722" spans="1:7" ht="12.75" x14ac:dyDescent="0.15">
      <c r="A722" s="179"/>
      <c r="B722" s="180"/>
      <c r="C722" s="38"/>
      <c r="D722" s="39"/>
      <c r="E722" s="39"/>
      <c r="F722" s="39"/>
      <c r="G722" s="44"/>
    </row>
    <row r="723" spans="1:7" ht="12.75" x14ac:dyDescent="0.15">
      <c r="A723" s="179"/>
      <c r="B723" s="180"/>
      <c r="C723" s="38"/>
      <c r="D723" s="39"/>
      <c r="E723" s="39"/>
      <c r="F723" s="39"/>
      <c r="G723" s="44"/>
    </row>
    <row r="724" spans="1:7" ht="12.75" x14ac:dyDescent="0.15">
      <c r="A724" s="179"/>
      <c r="B724" s="180"/>
      <c r="C724" s="38"/>
      <c r="D724" s="39"/>
      <c r="E724" s="39"/>
      <c r="F724" s="39"/>
      <c r="G724" s="44"/>
    </row>
    <row r="725" spans="1:7" ht="12.75" x14ac:dyDescent="0.15">
      <c r="A725" s="179"/>
      <c r="B725" s="180"/>
      <c r="C725" s="38"/>
      <c r="D725" s="39"/>
      <c r="E725" s="39"/>
      <c r="F725" s="39"/>
      <c r="G725" s="44"/>
    </row>
    <row r="726" spans="1:7" ht="12.75" x14ac:dyDescent="0.15">
      <c r="A726" s="179"/>
      <c r="B726" s="180"/>
      <c r="C726" s="38"/>
      <c r="D726" s="39"/>
      <c r="E726" s="39"/>
      <c r="F726" s="39"/>
      <c r="G726" s="44"/>
    </row>
    <row r="727" spans="1:7" ht="12.75" x14ac:dyDescent="0.15">
      <c r="A727" s="179"/>
      <c r="B727" s="180"/>
      <c r="C727" s="38"/>
      <c r="D727" s="39"/>
      <c r="E727" s="39"/>
      <c r="F727" s="39"/>
      <c r="G727" s="44"/>
    </row>
    <row r="728" spans="1:7" ht="12.75" x14ac:dyDescent="0.15">
      <c r="A728" s="179"/>
      <c r="B728" s="180"/>
      <c r="C728" s="38"/>
      <c r="D728" s="39"/>
      <c r="E728" s="39"/>
      <c r="F728" s="39"/>
      <c r="G728" s="44"/>
    </row>
    <row r="729" spans="1:7" ht="12.75" x14ac:dyDescent="0.15">
      <c r="A729" s="179"/>
      <c r="B729" s="180"/>
      <c r="C729" s="38"/>
      <c r="D729" s="39"/>
      <c r="E729" s="39"/>
      <c r="F729" s="39"/>
      <c r="G729" s="44"/>
    </row>
    <row r="730" spans="1:7" ht="12.75" x14ac:dyDescent="0.15">
      <c r="A730" s="179"/>
      <c r="B730" s="180"/>
      <c r="C730" s="38"/>
      <c r="D730" s="39"/>
      <c r="E730" s="39"/>
      <c r="F730" s="39"/>
      <c r="G730" s="44"/>
    </row>
    <row r="731" spans="1:7" ht="12.75" x14ac:dyDescent="0.15">
      <c r="A731" s="179"/>
      <c r="B731" s="180"/>
      <c r="C731" s="38"/>
      <c r="D731" s="39"/>
      <c r="E731" s="39"/>
      <c r="F731" s="39"/>
      <c r="G731" s="44"/>
    </row>
    <row r="732" spans="1:7" ht="12.75" x14ac:dyDescent="0.15">
      <c r="A732" s="179"/>
      <c r="B732" s="180"/>
      <c r="C732" s="38"/>
      <c r="D732" s="39"/>
      <c r="E732" s="39"/>
      <c r="F732" s="39"/>
      <c r="G732" s="44"/>
    </row>
    <row r="733" spans="1:7" ht="12.75" x14ac:dyDescent="0.15">
      <c r="A733" s="179"/>
      <c r="B733" s="180"/>
      <c r="C733" s="38"/>
      <c r="D733" s="39"/>
      <c r="E733" s="39"/>
      <c r="F733" s="39"/>
      <c r="G733" s="44"/>
    </row>
    <row r="734" spans="1:7" ht="12.75" x14ac:dyDescent="0.15">
      <c r="A734" s="179"/>
      <c r="B734" s="180"/>
      <c r="C734" s="38"/>
      <c r="D734" s="39"/>
      <c r="E734" s="39"/>
      <c r="F734" s="39"/>
      <c r="G734" s="44"/>
    </row>
    <row r="735" spans="1:7" ht="12.75" x14ac:dyDescent="0.15">
      <c r="A735" s="179"/>
      <c r="B735" s="180"/>
      <c r="C735" s="38"/>
      <c r="D735" s="39"/>
      <c r="E735" s="39"/>
      <c r="F735" s="39"/>
      <c r="G735" s="44"/>
    </row>
    <row r="736" spans="1:7" ht="12.75" x14ac:dyDescent="0.15">
      <c r="A736" s="179"/>
      <c r="B736" s="180"/>
      <c r="C736" s="38"/>
      <c r="D736" s="39"/>
      <c r="E736" s="39"/>
      <c r="F736" s="39"/>
      <c r="G736" s="44"/>
    </row>
    <row r="737" spans="1:7" ht="12.75" x14ac:dyDescent="0.15">
      <c r="A737" s="179"/>
      <c r="B737" s="180"/>
      <c r="C737" s="38"/>
      <c r="D737" s="39"/>
      <c r="E737" s="39"/>
      <c r="F737" s="39"/>
      <c r="G737" s="44"/>
    </row>
    <row r="738" spans="1:7" ht="12.75" x14ac:dyDescent="0.15">
      <c r="A738" s="179"/>
      <c r="B738" s="180"/>
      <c r="C738" s="38"/>
      <c r="D738" s="39"/>
      <c r="E738" s="39"/>
      <c r="F738" s="39"/>
      <c r="G738" s="44"/>
    </row>
    <row r="739" spans="1:7" ht="12.75" x14ac:dyDescent="0.15">
      <c r="A739" s="179"/>
      <c r="B739" s="180"/>
      <c r="C739" s="38"/>
      <c r="D739" s="39"/>
      <c r="E739" s="39"/>
      <c r="F739" s="39"/>
      <c r="G739" s="44"/>
    </row>
    <row r="740" spans="1:7" ht="12.75" x14ac:dyDescent="0.15">
      <c r="A740" s="179"/>
      <c r="B740" s="180"/>
      <c r="C740" s="38"/>
      <c r="D740" s="39"/>
      <c r="E740" s="39"/>
      <c r="F740" s="39"/>
      <c r="G740" s="44"/>
    </row>
    <row r="741" spans="1:7" ht="12.75" x14ac:dyDescent="0.15">
      <c r="A741" s="179"/>
      <c r="B741" s="180"/>
      <c r="C741" s="38"/>
      <c r="D741" s="39"/>
      <c r="E741" s="39"/>
      <c r="F741" s="39"/>
      <c r="G741" s="44"/>
    </row>
    <row r="742" spans="1:7" ht="12.75" x14ac:dyDescent="0.15">
      <c r="A742" s="179"/>
      <c r="B742" s="180"/>
      <c r="C742" s="38"/>
      <c r="D742" s="39"/>
      <c r="E742" s="39"/>
      <c r="F742" s="39"/>
      <c r="G742" s="44"/>
    </row>
    <row r="743" spans="1:7" ht="12.75" x14ac:dyDescent="0.15">
      <c r="A743" s="179"/>
      <c r="B743" s="180"/>
      <c r="C743" s="38"/>
      <c r="D743" s="39"/>
      <c r="E743" s="39"/>
      <c r="F743" s="39"/>
      <c r="G743" s="44"/>
    </row>
    <row r="744" spans="1:7" ht="12.75" x14ac:dyDescent="0.15">
      <c r="A744" s="179"/>
      <c r="B744" s="180"/>
      <c r="C744" s="38"/>
      <c r="D744" s="39"/>
      <c r="E744" s="39"/>
      <c r="F744" s="39"/>
      <c r="G744" s="44"/>
    </row>
    <row r="745" spans="1:7" ht="12.75" x14ac:dyDescent="0.15">
      <c r="A745" s="179"/>
      <c r="B745" s="180"/>
      <c r="C745" s="38"/>
      <c r="D745" s="39"/>
      <c r="E745" s="39"/>
      <c r="F745" s="39"/>
      <c r="G745" s="44"/>
    </row>
    <row r="746" spans="1:7" ht="12.75" x14ac:dyDescent="0.15">
      <c r="A746" s="179"/>
      <c r="B746" s="180"/>
      <c r="C746" s="38"/>
      <c r="D746" s="39"/>
      <c r="E746" s="39"/>
      <c r="F746" s="39"/>
      <c r="G746" s="44"/>
    </row>
    <row r="747" spans="1:7" ht="12.75" x14ac:dyDescent="0.15">
      <c r="A747" s="179"/>
      <c r="B747" s="180"/>
      <c r="C747" s="38"/>
      <c r="D747" s="39"/>
      <c r="E747" s="39"/>
      <c r="F747" s="39"/>
      <c r="G747" s="44"/>
    </row>
    <row r="748" spans="1:7" ht="12.75" x14ac:dyDescent="0.15">
      <c r="A748" s="179"/>
      <c r="B748" s="180"/>
      <c r="C748" s="38"/>
      <c r="D748" s="39"/>
      <c r="E748" s="39"/>
      <c r="F748" s="39"/>
      <c r="G748" s="44"/>
    </row>
    <row r="749" spans="1:7" ht="12.75" x14ac:dyDescent="0.15">
      <c r="A749" s="179"/>
      <c r="B749" s="180"/>
      <c r="C749" s="38"/>
      <c r="D749" s="39"/>
      <c r="E749" s="39"/>
      <c r="F749" s="39"/>
      <c r="G749" s="44"/>
    </row>
    <row r="750" spans="1:7" ht="12.75" x14ac:dyDescent="0.15">
      <c r="A750" s="179"/>
      <c r="B750" s="180"/>
      <c r="C750" s="38"/>
      <c r="D750" s="39"/>
      <c r="E750" s="39"/>
      <c r="F750" s="39"/>
      <c r="G750" s="44"/>
    </row>
    <row r="751" spans="1:7" ht="12.75" x14ac:dyDescent="0.15">
      <c r="A751" s="179"/>
      <c r="B751" s="180"/>
      <c r="C751" s="38"/>
      <c r="D751" s="39"/>
      <c r="E751" s="39"/>
      <c r="F751" s="39"/>
      <c r="G751" s="44"/>
    </row>
    <row r="752" spans="1:7" ht="12.75" x14ac:dyDescent="0.15">
      <c r="A752" s="179"/>
      <c r="B752" s="180"/>
      <c r="C752" s="38"/>
      <c r="D752" s="39"/>
      <c r="E752" s="39"/>
      <c r="F752" s="39"/>
      <c r="G752" s="44"/>
    </row>
    <row r="753" spans="1:7" ht="12.75" x14ac:dyDescent="0.15">
      <c r="A753" s="179"/>
      <c r="B753" s="180"/>
      <c r="C753" s="38"/>
      <c r="D753" s="39"/>
      <c r="E753" s="39"/>
      <c r="F753" s="39"/>
      <c r="G753" s="44"/>
    </row>
    <row r="754" spans="1:7" ht="12.75" x14ac:dyDescent="0.15">
      <c r="A754" s="179"/>
      <c r="B754" s="180"/>
      <c r="C754" s="38"/>
      <c r="D754" s="39"/>
      <c r="E754" s="39"/>
      <c r="F754" s="39"/>
      <c r="G754" s="44"/>
    </row>
    <row r="755" spans="1:7" ht="12.75" x14ac:dyDescent="0.15">
      <c r="A755" s="179"/>
      <c r="B755" s="180"/>
      <c r="C755" s="38"/>
      <c r="D755" s="39"/>
      <c r="E755" s="39"/>
      <c r="F755" s="39"/>
      <c r="G755" s="44"/>
    </row>
    <row r="756" spans="1:7" ht="12.75" x14ac:dyDescent="0.15">
      <c r="A756" s="179"/>
      <c r="B756" s="180"/>
      <c r="C756" s="38"/>
      <c r="D756" s="39"/>
      <c r="E756" s="39"/>
      <c r="F756" s="39"/>
      <c r="G756" s="44"/>
    </row>
    <row r="757" spans="1:7" ht="12.75" x14ac:dyDescent="0.15">
      <c r="A757" s="179"/>
      <c r="B757" s="180"/>
      <c r="C757" s="38"/>
      <c r="D757" s="39"/>
      <c r="E757" s="39"/>
      <c r="F757" s="39"/>
      <c r="G757" s="44"/>
    </row>
    <row r="758" spans="1:7" ht="12.75" x14ac:dyDescent="0.15">
      <c r="A758" s="179"/>
      <c r="B758" s="180"/>
      <c r="C758" s="38"/>
      <c r="D758" s="39"/>
      <c r="E758" s="39"/>
      <c r="F758" s="39"/>
      <c r="G758" s="44"/>
    </row>
    <row r="759" spans="1:7" ht="12.75" x14ac:dyDescent="0.15">
      <c r="A759" s="179"/>
      <c r="B759" s="180"/>
      <c r="C759" s="38"/>
      <c r="D759" s="39"/>
      <c r="E759" s="39"/>
      <c r="F759" s="39"/>
      <c r="G759" s="44"/>
    </row>
    <row r="760" spans="1:7" ht="12.75" x14ac:dyDescent="0.15">
      <c r="A760" s="179"/>
      <c r="B760" s="180"/>
      <c r="C760" s="38"/>
      <c r="D760" s="39"/>
      <c r="E760" s="39"/>
      <c r="F760" s="39"/>
      <c r="G760" s="44"/>
    </row>
    <row r="761" spans="1:7" ht="12.75" x14ac:dyDescent="0.15">
      <c r="A761" s="179"/>
      <c r="B761" s="180"/>
      <c r="C761" s="38"/>
      <c r="D761" s="39"/>
      <c r="E761" s="39"/>
      <c r="F761" s="39"/>
      <c r="G761" s="44"/>
    </row>
    <row r="762" spans="1:7" ht="12.75" x14ac:dyDescent="0.15">
      <c r="A762" s="179"/>
      <c r="B762" s="180"/>
      <c r="C762" s="38"/>
      <c r="D762" s="39"/>
      <c r="E762" s="39"/>
      <c r="F762" s="39"/>
      <c r="G762" s="44"/>
    </row>
    <row r="763" spans="1:7" ht="12.75" x14ac:dyDescent="0.15">
      <c r="A763" s="179"/>
      <c r="B763" s="180"/>
      <c r="C763" s="38"/>
      <c r="D763" s="39"/>
      <c r="E763" s="39"/>
      <c r="F763" s="39"/>
      <c r="G763" s="44"/>
    </row>
    <row r="764" spans="1:7" ht="12.75" x14ac:dyDescent="0.15">
      <c r="A764" s="179"/>
      <c r="B764" s="180"/>
      <c r="C764" s="38"/>
      <c r="D764" s="39"/>
      <c r="E764" s="39"/>
      <c r="F764" s="39"/>
      <c r="G764" s="44"/>
    </row>
    <row r="765" spans="1:7" ht="12.75" x14ac:dyDescent="0.15">
      <c r="A765" s="179"/>
      <c r="B765" s="180"/>
      <c r="C765" s="38"/>
      <c r="D765" s="39"/>
      <c r="E765" s="39"/>
      <c r="F765" s="39"/>
      <c r="G765" s="44"/>
    </row>
    <row r="766" spans="1:7" ht="12.75" x14ac:dyDescent="0.15">
      <c r="A766" s="179"/>
      <c r="B766" s="180"/>
      <c r="C766" s="38"/>
      <c r="D766" s="39"/>
      <c r="E766" s="39"/>
      <c r="F766" s="39"/>
      <c r="G766" s="44"/>
    </row>
    <row r="767" spans="1:7" ht="12.75" x14ac:dyDescent="0.15">
      <c r="A767" s="179"/>
      <c r="B767" s="180"/>
      <c r="C767" s="38"/>
      <c r="D767" s="39"/>
      <c r="E767" s="39"/>
      <c r="F767" s="39"/>
      <c r="G767" s="44"/>
    </row>
    <row r="768" spans="1:7" ht="12.75" x14ac:dyDescent="0.15">
      <c r="A768" s="179"/>
      <c r="B768" s="180"/>
      <c r="C768" s="38"/>
      <c r="D768" s="39"/>
      <c r="E768" s="39"/>
      <c r="F768" s="39"/>
      <c r="G768" s="44"/>
    </row>
    <row r="769" spans="1:7" ht="12.75" x14ac:dyDescent="0.15">
      <c r="A769" s="179"/>
      <c r="B769" s="180"/>
      <c r="C769" s="38"/>
      <c r="D769" s="39"/>
      <c r="E769" s="39"/>
      <c r="F769" s="39"/>
      <c r="G769" s="44"/>
    </row>
    <row r="770" spans="1:7" ht="12.75" x14ac:dyDescent="0.15">
      <c r="A770" s="179"/>
      <c r="B770" s="180"/>
      <c r="C770" s="38"/>
      <c r="D770" s="39"/>
      <c r="E770" s="39"/>
      <c r="F770" s="39"/>
      <c r="G770" s="44"/>
    </row>
    <row r="771" spans="1:7" ht="12.75" x14ac:dyDescent="0.15">
      <c r="A771" s="179"/>
      <c r="B771" s="180"/>
      <c r="C771" s="38"/>
      <c r="D771" s="39"/>
      <c r="E771" s="39"/>
      <c r="F771" s="39"/>
      <c r="G771" s="44"/>
    </row>
    <row r="772" spans="1:7" ht="12.75" x14ac:dyDescent="0.15">
      <c r="A772" s="179"/>
      <c r="B772" s="180"/>
      <c r="C772" s="38"/>
      <c r="D772" s="39"/>
      <c r="E772" s="39"/>
      <c r="F772" s="39"/>
      <c r="G772" s="44"/>
    </row>
    <row r="773" spans="1:7" ht="12.75" x14ac:dyDescent="0.15">
      <c r="A773" s="179"/>
      <c r="B773" s="180"/>
      <c r="C773" s="38"/>
      <c r="D773" s="39"/>
      <c r="E773" s="39"/>
      <c r="F773" s="39"/>
      <c r="G773" s="44"/>
    </row>
    <row r="774" spans="1:7" ht="12.75" x14ac:dyDescent="0.15">
      <c r="A774" s="179"/>
      <c r="B774" s="180"/>
      <c r="C774" s="38"/>
      <c r="D774" s="39"/>
      <c r="E774" s="39"/>
      <c r="F774" s="39"/>
      <c r="G774" s="44"/>
    </row>
    <row r="775" spans="1:7" ht="12.75" x14ac:dyDescent="0.15">
      <c r="A775" s="179"/>
      <c r="B775" s="180"/>
      <c r="C775" s="38"/>
      <c r="D775" s="39"/>
      <c r="E775" s="39"/>
      <c r="F775" s="39"/>
      <c r="G775" s="44"/>
    </row>
    <row r="776" spans="1:7" ht="12.75" x14ac:dyDescent="0.15">
      <c r="A776" s="179"/>
      <c r="B776" s="180"/>
      <c r="C776" s="38"/>
      <c r="D776" s="39"/>
      <c r="E776" s="39"/>
      <c r="F776" s="39"/>
      <c r="G776" s="44"/>
    </row>
    <row r="777" spans="1:7" ht="12.75" x14ac:dyDescent="0.15">
      <c r="A777" s="179"/>
      <c r="B777" s="180"/>
      <c r="C777" s="38"/>
      <c r="D777" s="39"/>
      <c r="E777" s="39"/>
      <c r="F777" s="39"/>
      <c r="G777" s="44"/>
    </row>
    <row r="778" spans="1:7" ht="12.75" x14ac:dyDescent="0.15">
      <c r="A778" s="179"/>
      <c r="B778" s="180"/>
      <c r="C778" s="38"/>
      <c r="D778" s="39"/>
      <c r="E778" s="39"/>
      <c r="F778" s="39"/>
      <c r="G778" s="44"/>
    </row>
    <row r="779" spans="1:7" ht="12.75" x14ac:dyDescent="0.15">
      <c r="A779" s="179"/>
      <c r="B779" s="180"/>
      <c r="C779" s="38"/>
      <c r="D779" s="39"/>
      <c r="E779" s="39"/>
      <c r="F779" s="39"/>
      <c r="G779" s="44"/>
    </row>
    <row r="780" spans="1:7" ht="12.75" x14ac:dyDescent="0.15">
      <c r="A780" s="179"/>
      <c r="B780" s="180"/>
      <c r="C780" s="38"/>
      <c r="D780" s="39"/>
      <c r="E780" s="39"/>
      <c r="F780" s="39"/>
      <c r="G780" s="44"/>
    </row>
    <row r="781" spans="1:7" ht="12.75" x14ac:dyDescent="0.15">
      <c r="A781" s="179"/>
      <c r="B781" s="180"/>
      <c r="C781" s="38"/>
      <c r="D781" s="39"/>
      <c r="E781" s="39"/>
      <c r="F781" s="39"/>
      <c r="G781" s="44"/>
    </row>
    <row r="782" spans="1:7" ht="12.75" x14ac:dyDescent="0.15">
      <c r="A782" s="179"/>
      <c r="B782" s="180"/>
      <c r="C782" s="38"/>
      <c r="D782" s="39"/>
      <c r="E782" s="39"/>
      <c r="F782" s="39"/>
      <c r="G782" s="44"/>
    </row>
    <row r="783" spans="1:7" ht="12.75" x14ac:dyDescent="0.15">
      <c r="A783" s="179"/>
      <c r="B783" s="180"/>
      <c r="C783" s="38"/>
      <c r="D783" s="39"/>
      <c r="E783" s="39"/>
      <c r="F783" s="39"/>
      <c r="G783" s="44"/>
    </row>
    <row r="784" spans="1:7" ht="12.75" x14ac:dyDescent="0.15">
      <c r="A784" s="179"/>
      <c r="B784" s="180"/>
      <c r="C784" s="38"/>
      <c r="D784" s="39"/>
      <c r="E784" s="39"/>
      <c r="F784" s="39"/>
      <c r="G784" s="44"/>
    </row>
    <row r="785" spans="1:7" ht="12.75" x14ac:dyDescent="0.15">
      <c r="A785" s="179"/>
      <c r="B785" s="180"/>
      <c r="C785" s="38"/>
      <c r="D785" s="39"/>
      <c r="E785" s="39"/>
      <c r="F785" s="39"/>
      <c r="G785" s="44"/>
    </row>
    <row r="786" spans="1:7" ht="12.75" x14ac:dyDescent="0.15">
      <c r="A786" s="179"/>
      <c r="B786" s="180"/>
      <c r="C786" s="38"/>
      <c r="D786" s="39"/>
      <c r="E786" s="39"/>
      <c r="F786" s="39"/>
      <c r="G786" s="44"/>
    </row>
    <row r="787" spans="1:7" ht="12.75" x14ac:dyDescent="0.15">
      <c r="A787" s="179"/>
      <c r="B787" s="180"/>
      <c r="C787" s="38"/>
      <c r="D787" s="39"/>
      <c r="E787" s="39"/>
      <c r="F787" s="39"/>
      <c r="G787" s="44"/>
    </row>
    <row r="788" spans="1:7" ht="12.75" x14ac:dyDescent="0.15">
      <c r="A788" s="179"/>
      <c r="B788" s="180"/>
      <c r="C788" s="38"/>
      <c r="D788" s="39"/>
      <c r="E788" s="39"/>
      <c r="F788" s="39"/>
      <c r="G788" s="44"/>
    </row>
    <row r="789" spans="1:7" ht="12.75" x14ac:dyDescent="0.15">
      <c r="A789" s="179"/>
      <c r="B789" s="180"/>
      <c r="C789" s="38"/>
      <c r="D789" s="39"/>
      <c r="E789" s="39"/>
      <c r="F789" s="39"/>
      <c r="G789" s="44"/>
    </row>
    <row r="790" spans="1:7" ht="12.75" x14ac:dyDescent="0.15">
      <c r="A790" s="179"/>
      <c r="B790" s="180"/>
      <c r="C790" s="38"/>
      <c r="D790" s="39"/>
      <c r="E790" s="39"/>
      <c r="F790" s="39"/>
      <c r="G790" s="44"/>
    </row>
    <row r="791" spans="1:7" ht="12.75" x14ac:dyDescent="0.15">
      <c r="A791" s="179"/>
      <c r="B791" s="180"/>
      <c r="C791" s="38"/>
      <c r="D791" s="39"/>
      <c r="E791" s="39"/>
      <c r="F791" s="39"/>
      <c r="G791" s="44"/>
    </row>
    <row r="792" spans="1:7" ht="12.75" x14ac:dyDescent="0.15">
      <c r="A792" s="179"/>
      <c r="B792" s="180"/>
      <c r="C792" s="38"/>
      <c r="D792" s="39"/>
      <c r="E792" s="39"/>
      <c r="F792" s="39"/>
      <c r="G792" s="44"/>
    </row>
    <row r="793" spans="1:7" ht="12.75" x14ac:dyDescent="0.15">
      <c r="A793" s="179"/>
      <c r="B793" s="180"/>
      <c r="C793" s="38"/>
      <c r="D793" s="39"/>
      <c r="E793" s="39"/>
      <c r="F793" s="39"/>
      <c r="G793" s="44"/>
    </row>
    <row r="794" spans="1:7" ht="12.75" x14ac:dyDescent="0.15">
      <c r="A794" s="179"/>
      <c r="B794" s="180"/>
      <c r="C794" s="38"/>
      <c r="D794" s="39"/>
      <c r="E794" s="39"/>
      <c r="F794" s="39"/>
      <c r="G794" s="44"/>
    </row>
    <row r="795" spans="1:7" ht="12.75" x14ac:dyDescent="0.15">
      <c r="A795" s="179"/>
      <c r="B795" s="180"/>
      <c r="C795" s="38"/>
      <c r="D795" s="39"/>
      <c r="E795" s="39"/>
      <c r="F795" s="39"/>
      <c r="G795" s="44"/>
    </row>
    <row r="796" spans="1:7" ht="12.75" x14ac:dyDescent="0.15">
      <c r="A796" s="179"/>
      <c r="B796" s="180"/>
      <c r="C796" s="38"/>
      <c r="D796" s="39"/>
      <c r="E796" s="39"/>
      <c r="F796" s="39"/>
      <c r="G796" s="44"/>
    </row>
    <row r="797" spans="1:7" ht="12.75" x14ac:dyDescent="0.15">
      <c r="A797" s="179"/>
      <c r="B797" s="180"/>
      <c r="C797" s="38"/>
      <c r="D797" s="39"/>
      <c r="E797" s="39"/>
      <c r="F797" s="39"/>
      <c r="G797" s="44"/>
    </row>
    <row r="798" spans="1:7" ht="12.75" x14ac:dyDescent="0.15">
      <c r="A798" s="179"/>
      <c r="B798" s="180"/>
      <c r="C798" s="38"/>
      <c r="D798" s="39"/>
      <c r="E798" s="39"/>
      <c r="F798" s="39"/>
      <c r="G798" s="44"/>
    </row>
    <row r="799" spans="1:7" ht="12.75" x14ac:dyDescent="0.15">
      <c r="A799" s="179"/>
      <c r="B799" s="180"/>
      <c r="C799" s="38"/>
      <c r="D799" s="39"/>
      <c r="E799" s="39"/>
      <c r="F799" s="39"/>
      <c r="G799" s="44"/>
    </row>
    <row r="800" spans="1:7" ht="12.75" x14ac:dyDescent="0.15">
      <c r="A800" s="179"/>
      <c r="B800" s="180"/>
      <c r="C800" s="38"/>
      <c r="D800" s="39"/>
      <c r="E800" s="39"/>
      <c r="F800" s="39"/>
      <c r="G800" s="44"/>
    </row>
    <row r="801" spans="1:7" ht="12.75" x14ac:dyDescent="0.15">
      <c r="A801" s="179"/>
      <c r="B801" s="180"/>
      <c r="C801" s="38"/>
      <c r="D801" s="39"/>
      <c r="E801" s="39"/>
      <c r="F801" s="39"/>
      <c r="G801" s="44"/>
    </row>
    <row r="802" spans="1:7" ht="12.75" x14ac:dyDescent="0.15">
      <c r="A802" s="179"/>
      <c r="B802" s="180"/>
      <c r="C802" s="38"/>
      <c r="D802" s="39"/>
      <c r="E802" s="39"/>
      <c r="F802" s="39"/>
      <c r="G802" s="44"/>
    </row>
    <row r="803" spans="1:7" ht="12.75" x14ac:dyDescent="0.15">
      <c r="A803" s="179"/>
      <c r="B803" s="180"/>
      <c r="C803" s="38"/>
      <c r="D803" s="39"/>
      <c r="E803" s="39"/>
      <c r="F803" s="39"/>
      <c r="G803" s="44"/>
    </row>
    <row r="804" spans="1:7" ht="12.75" x14ac:dyDescent="0.15">
      <c r="A804" s="179"/>
      <c r="B804" s="180"/>
      <c r="C804" s="38"/>
      <c r="D804" s="39"/>
      <c r="E804" s="39"/>
      <c r="F804" s="39"/>
      <c r="G804" s="44"/>
    </row>
    <row r="805" spans="1:7" ht="12.75" x14ac:dyDescent="0.15">
      <c r="A805" s="179"/>
      <c r="B805" s="180"/>
      <c r="C805" s="38"/>
      <c r="D805" s="39"/>
      <c r="E805" s="39"/>
      <c r="F805" s="39"/>
      <c r="G805" s="44"/>
    </row>
    <row r="806" spans="1:7" ht="12.75" x14ac:dyDescent="0.15">
      <c r="A806" s="179"/>
      <c r="B806" s="180"/>
      <c r="C806" s="38"/>
      <c r="D806" s="39"/>
      <c r="E806" s="39"/>
      <c r="F806" s="39"/>
      <c r="G806" s="44"/>
    </row>
    <row r="807" spans="1:7" ht="12.75" x14ac:dyDescent="0.15">
      <c r="A807" s="179"/>
      <c r="B807" s="180"/>
      <c r="C807" s="38"/>
      <c r="D807" s="39"/>
      <c r="E807" s="39"/>
      <c r="F807" s="39"/>
      <c r="G807" s="44"/>
    </row>
    <row r="808" spans="1:7" ht="12.75" x14ac:dyDescent="0.15">
      <c r="A808" s="179"/>
      <c r="B808" s="180"/>
      <c r="C808" s="38"/>
      <c r="D808" s="39"/>
      <c r="E808" s="39"/>
      <c r="F808" s="39"/>
      <c r="G808" s="44"/>
    </row>
    <row r="809" spans="1:7" ht="12.75" x14ac:dyDescent="0.15">
      <c r="A809" s="179"/>
      <c r="B809" s="180"/>
      <c r="C809" s="38"/>
      <c r="D809" s="39"/>
      <c r="E809" s="39"/>
      <c r="F809" s="39"/>
      <c r="G809" s="44"/>
    </row>
    <row r="810" spans="1:7" ht="12.75" x14ac:dyDescent="0.15">
      <c r="A810" s="179"/>
      <c r="B810" s="180"/>
      <c r="C810" s="38"/>
      <c r="D810" s="39"/>
      <c r="E810" s="39"/>
      <c r="F810" s="39"/>
      <c r="G810" s="44"/>
    </row>
    <row r="811" spans="1:7" ht="12.75" x14ac:dyDescent="0.15">
      <c r="A811" s="179"/>
      <c r="B811" s="180"/>
      <c r="C811" s="38"/>
      <c r="D811" s="39"/>
      <c r="E811" s="39"/>
      <c r="F811" s="39"/>
      <c r="G811" s="44"/>
    </row>
    <row r="812" spans="1:7" ht="12.75" x14ac:dyDescent="0.15">
      <c r="A812" s="179"/>
      <c r="B812" s="180"/>
      <c r="C812" s="38"/>
      <c r="D812" s="39"/>
      <c r="E812" s="39"/>
      <c r="F812" s="39"/>
      <c r="G812" s="44"/>
    </row>
    <row r="813" spans="1:7" ht="12.75" x14ac:dyDescent="0.15">
      <c r="A813" s="179"/>
      <c r="B813" s="180"/>
      <c r="C813" s="38"/>
      <c r="D813" s="39"/>
      <c r="E813" s="39"/>
      <c r="F813" s="39"/>
      <c r="G813" s="44"/>
    </row>
    <row r="814" spans="1:7" ht="12.75" x14ac:dyDescent="0.15">
      <c r="A814" s="179"/>
      <c r="B814" s="180"/>
      <c r="C814" s="38"/>
      <c r="D814" s="39"/>
      <c r="E814" s="39"/>
      <c r="F814" s="39"/>
      <c r="G814" s="44"/>
    </row>
    <row r="815" spans="1:7" ht="12.75" x14ac:dyDescent="0.15">
      <c r="A815" s="179"/>
      <c r="B815" s="180"/>
      <c r="C815" s="38"/>
      <c r="D815" s="39"/>
      <c r="E815" s="39"/>
      <c r="F815" s="39"/>
      <c r="G815" s="44"/>
    </row>
    <row r="816" spans="1:7" ht="12.75" x14ac:dyDescent="0.15">
      <c r="A816" s="179"/>
      <c r="B816" s="180"/>
      <c r="C816" s="38"/>
      <c r="D816" s="39"/>
      <c r="E816" s="39"/>
      <c r="F816" s="39"/>
      <c r="G816" s="44"/>
    </row>
    <row r="817" spans="1:7" ht="12.75" x14ac:dyDescent="0.15">
      <c r="A817" s="179"/>
      <c r="B817" s="180"/>
      <c r="C817" s="38"/>
      <c r="D817" s="39"/>
      <c r="E817" s="39"/>
      <c r="F817" s="39"/>
      <c r="G817" s="44"/>
    </row>
    <row r="818" spans="1:7" ht="12.75" x14ac:dyDescent="0.15">
      <c r="A818" s="179"/>
      <c r="B818" s="180"/>
      <c r="C818" s="38"/>
      <c r="D818" s="39"/>
      <c r="E818" s="39"/>
      <c r="F818" s="39"/>
      <c r="G818" s="44"/>
    </row>
    <row r="819" spans="1:7" ht="12.75" x14ac:dyDescent="0.15">
      <c r="A819" s="179"/>
      <c r="B819" s="180"/>
      <c r="C819" s="38"/>
      <c r="D819" s="39"/>
      <c r="E819" s="39"/>
      <c r="F819" s="39"/>
      <c r="G819" s="44"/>
    </row>
    <row r="820" spans="1:7" ht="12.75" x14ac:dyDescent="0.15">
      <c r="A820" s="179"/>
      <c r="B820" s="180"/>
      <c r="C820" s="38"/>
      <c r="D820" s="39"/>
      <c r="E820" s="39"/>
      <c r="F820" s="39"/>
      <c r="G820" s="44"/>
    </row>
    <row r="821" spans="1:7" ht="12.75" x14ac:dyDescent="0.15">
      <c r="A821" s="179"/>
      <c r="B821" s="180"/>
      <c r="C821" s="38"/>
      <c r="D821" s="39"/>
      <c r="E821" s="39"/>
      <c r="F821" s="39"/>
      <c r="G821" s="44"/>
    </row>
    <row r="822" spans="1:7" ht="12.75" x14ac:dyDescent="0.15">
      <c r="A822" s="179"/>
      <c r="B822" s="180"/>
      <c r="C822" s="38"/>
      <c r="D822" s="39"/>
      <c r="E822" s="39"/>
      <c r="F822" s="39"/>
      <c r="G822" s="44"/>
    </row>
    <row r="823" spans="1:7" ht="12.75" x14ac:dyDescent="0.15">
      <c r="A823" s="179"/>
      <c r="B823" s="180"/>
      <c r="C823" s="38"/>
      <c r="D823" s="39"/>
      <c r="E823" s="39"/>
      <c r="F823" s="39"/>
      <c r="G823" s="44"/>
    </row>
    <row r="824" spans="1:7" ht="12.75" x14ac:dyDescent="0.15">
      <c r="A824" s="179"/>
      <c r="B824" s="180"/>
      <c r="C824" s="38"/>
      <c r="D824" s="39"/>
      <c r="E824" s="39"/>
      <c r="F824" s="39"/>
      <c r="G824" s="44"/>
    </row>
    <row r="825" spans="1:7" ht="12.75" x14ac:dyDescent="0.15">
      <c r="A825" s="179"/>
      <c r="B825" s="180"/>
      <c r="C825" s="38"/>
      <c r="D825" s="39"/>
      <c r="E825" s="39"/>
      <c r="F825" s="39"/>
      <c r="G825" s="44"/>
    </row>
    <row r="826" spans="1:7" ht="12.75" x14ac:dyDescent="0.15">
      <c r="A826" s="179"/>
      <c r="B826" s="180"/>
      <c r="C826" s="38"/>
      <c r="D826" s="39"/>
      <c r="E826" s="39"/>
      <c r="F826" s="39"/>
      <c r="G826" s="44"/>
    </row>
    <row r="827" spans="1:7" ht="12.75" x14ac:dyDescent="0.15">
      <c r="A827" s="179"/>
      <c r="B827" s="180"/>
      <c r="C827" s="38"/>
      <c r="D827" s="39"/>
      <c r="E827" s="39"/>
      <c r="F827" s="39"/>
      <c r="G827" s="44"/>
    </row>
    <row r="828" spans="1:7" ht="12.75" x14ac:dyDescent="0.15">
      <c r="A828" s="179"/>
      <c r="B828" s="180"/>
      <c r="C828" s="38"/>
      <c r="D828" s="39"/>
      <c r="E828" s="39"/>
      <c r="F828" s="39"/>
      <c r="G828" s="44"/>
    </row>
    <row r="829" spans="1:7" ht="12.75" x14ac:dyDescent="0.15">
      <c r="A829" s="179"/>
      <c r="B829" s="180"/>
      <c r="C829" s="38"/>
      <c r="D829" s="39"/>
      <c r="E829" s="39"/>
      <c r="F829" s="39"/>
      <c r="G829" s="44"/>
    </row>
    <row r="830" spans="1:7" ht="12.75" x14ac:dyDescent="0.15">
      <c r="A830" s="179"/>
      <c r="B830" s="180"/>
      <c r="C830" s="38"/>
      <c r="D830" s="39"/>
      <c r="E830" s="39"/>
      <c r="F830" s="39"/>
      <c r="G830" s="44"/>
    </row>
    <row r="831" spans="1:7" ht="12.75" x14ac:dyDescent="0.15">
      <c r="A831" s="179"/>
      <c r="B831" s="180"/>
      <c r="C831" s="38"/>
      <c r="D831" s="39"/>
      <c r="E831" s="39"/>
      <c r="F831" s="39"/>
      <c r="G831" s="44"/>
    </row>
    <row r="832" spans="1:7" ht="12.75" x14ac:dyDescent="0.15">
      <c r="A832" s="179"/>
      <c r="B832" s="180"/>
      <c r="C832" s="38"/>
      <c r="D832" s="39"/>
      <c r="E832" s="39"/>
      <c r="F832" s="39"/>
      <c r="G832" s="44"/>
    </row>
    <row r="833" spans="1:7" ht="12.75" x14ac:dyDescent="0.15">
      <c r="A833" s="179"/>
      <c r="B833" s="180"/>
      <c r="C833" s="38"/>
      <c r="D833" s="39"/>
      <c r="E833" s="39"/>
      <c r="F833" s="39"/>
      <c r="G833" s="44"/>
    </row>
    <row r="834" spans="1:7" ht="12.75" x14ac:dyDescent="0.15">
      <c r="A834" s="179"/>
      <c r="B834" s="180"/>
      <c r="C834" s="38"/>
      <c r="D834" s="39"/>
      <c r="E834" s="39"/>
      <c r="F834" s="39"/>
      <c r="G834" s="44"/>
    </row>
    <row r="835" spans="1:7" ht="12.75" x14ac:dyDescent="0.15">
      <c r="A835" s="179"/>
      <c r="B835" s="180"/>
      <c r="C835" s="38"/>
      <c r="D835" s="39"/>
      <c r="E835" s="39"/>
      <c r="F835" s="39"/>
      <c r="G835" s="44"/>
    </row>
    <row r="836" spans="1:7" ht="12.75" x14ac:dyDescent="0.15">
      <c r="A836" s="179"/>
      <c r="B836" s="180"/>
      <c r="C836" s="38"/>
      <c r="D836" s="39"/>
      <c r="E836" s="39"/>
      <c r="F836" s="39"/>
      <c r="G836" s="44"/>
    </row>
    <row r="837" spans="1:7" ht="12.75" x14ac:dyDescent="0.15">
      <c r="A837" s="179"/>
      <c r="B837" s="180"/>
      <c r="C837" s="38"/>
      <c r="D837" s="39"/>
      <c r="E837" s="39"/>
      <c r="F837" s="39"/>
      <c r="G837" s="44"/>
    </row>
    <row r="838" spans="1:7" ht="12.75" x14ac:dyDescent="0.15">
      <c r="A838" s="179"/>
      <c r="B838" s="180"/>
      <c r="C838" s="38"/>
      <c r="D838" s="39"/>
      <c r="E838" s="39"/>
      <c r="F838" s="39"/>
      <c r="G838" s="44"/>
    </row>
    <row r="839" spans="1:7" ht="12.75" x14ac:dyDescent="0.15">
      <c r="A839" s="179"/>
      <c r="B839" s="180"/>
      <c r="C839" s="38"/>
      <c r="D839" s="39"/>
      <c r="E839" s="39"/>
      <c r="F839" s="39"/>
      <c r="G839" s="44"/>
    </row>
    <row r="840" spans="1:7" ht="12.75" x14ac:dyDescent="0.15">
      <c r="A840" s="179"/>
      <c r="B840" s="180"/>
      <c r="C840" s="38"/>
      <c r="D840" s="39"/>
      <c r="E840" s="39"/>
      <c r="F840" s="39"/>
      <c r="G840" s="44"/>
    </row>
    <row r="841" spans="1:7" ht="12.75" x14ac:dyDescent="0.15">
      <c r="A841" s="179"/>
      <c r="B841" s="180"/>
      <c r="C841" s="38"/>
      <c r="D841" s="39"/>
      <c r="E841" s="39"/>
      <c r="F841" s="39"/>
      <c r="G841" s="44"/>
    </row>
    <row r="842" spans="1:7" ht="12.75" x14ac:dyDescent="0.15">
      <c r="A842" s="179"/>
      <c r="B842" s="180"/>
      <c r="C842" s="38"/>
      <c r="D842" s="39"/>
      <c r="E842" s="39"/>
      <c r="F842" s="39"/>
      <c r="G842" s="44"/>
    </row>
    <row r="843" spans="1:7" ht="12.75" x14ac:dyDescent="0.15">
      <c r="A843" s="179"/>
      <c r="B843" s="180"/>
      <c r="C843" s="38"/>
      <c r="D843" s="39"/>
      <c r="E843" s="39"/>
      <c r="F843" s="39"/>
      <c r="G843" s="44"/>
    </row>
    <row r="844" spans="1:7" ht="12.75" x14ac:dyDescent="0.15">
      <c r="A844" s="179"/>
      <c r="B844" s="180"/>
      <c r="C844" s="38"/>
      <c r="D844" s="39"/>
      <c r="E844" s="39"/>
      <c r="F844" s="39"/>
      <c r="G844" s="44"/>
    </row>
    <row r="845" spans="1:7" ht="12.75" x14ac:dyDescent="0.15">
      <c r="A845" s="179"/>
      <c r="B845" s="180"/>
      <c r="C845" s="38"/>
      <c r="D845" s="39"/>
      <c r="E845" s="39"/>
      <c r="F845" s="39"/>
      <c r="G845" s="44"/>
    </row>
    <row r="846" spans="1:7" ht="12.75" x14ac:dyDescent="0.15">
      <c r="A846" s="179"/>
      <c r="B846" s="180"/>
      <c r="C846" s="38"/>
      <c r="D846" s="39"/>
      <c r="E846" s="39"/>
      <c r="F846" s="39"/>
      <c r="G846" s="44"/>
    </row>
    <row r="847" spans="1:7" ht="12.75" x14ac:dyDescent="0.15">
      <c r="A847" s="179"/>
      <c r="B847" s="180"/>
      <c r="C847" s="38"/>
      <c r="D847" s="39"/>
      <c r="E847" s="39"/>
      <c r="F847" s="39"/>
      <c r="G847" s="44"/>
    </row>
    <row r="848" spans="1:7" ht="12.75" x14ac:dyDescent="0.15">
      <c r="A848" s="179"/>
      <c r="B848" s="180"/>
      <c r="C848" s="38"/>
      <c r="D848" s="39"/>
      <c r="E848" s="39"/>
      <c r="F848" s="39"/>
      <c r="G848" s="44"/>
    </row>
    <row r="849" spans="1:7" ht="12.75" x14ac:dyDescent="0.15">
      <c r="A849" s="179"/>
      <c r="B849" s="180"/>
      <c r="C849" s="38"/>
      <c r="D849" s="39"/>
      <c r="E849" s="39"/>
      <c r="F849" s="39"/>
      <c r="G849" s="44"/>
    </row>
    <row r="850" spans="1:7" ht="12.75" x14ac:dyDescent="0.15">
      <c r="A850" s="179"/>
      <c r="B850" s="180"/>
      <c r="C850" s="38"/>
      <c r="D850" s="39"/>
      <c r="E850" s="39"/>
      <c r="F850" s="39"/>
      <c r="G850" s="44"/>
    </row>
    <row r="851" spans="1:7" ht="12.75" x14ac:dyDescent="0.15">
      <c r="A851" s="179"/>
      <c r="B851" s="180"/>
      <c r="C851" s="38"/>
      <c r="D851" s="39"/>
      <c r="E851" s="39"/>
      <c r="F851" s="39"/>
      <c r="G851" s="44"/>
    </row>
    <row r="852" spans="1:7" ht="12.75" x14ac:dyDescent="0.15">
      <c r="A852" s="179"/>
      <c r="B852" s="180"/>
      <c r="C852" s="38"/>
      <c r="D852" s="39"/>
      <c r="E852" s="39"/>
      <c r="F852" s="39"/>
      <c r="G852" s="44"/>
    </row>
    <row r="853" spans="1:7" ht="12.75" x14ac:dyDescent="0.15">
      <c r="A853" s="179"/>
      <c r="B853" s="180"/>
      <c r="C853" s="38"/>
      <c r="D853" s="39"/>
      <c r="E853" s="39"/>
      <c r="F853" s="39"/>
      <c r="G853" s="44"/>
    </row>
    <row r="854" spans="1:7" ht="12.75" x14ac:dyDescent="0.15">
      <c r="A854" s="179"/>
      <c r="B854" s="180"/>
      <c r="C854" s="38"/>
      <c r="D854" s="39"/>
      <c r="E854" s="39"/>
      <c r="F854" s="39"/>
      <c r="G854" s="44"/>
    </row>
    <row r="855" spans="1:7" ht="12.75" x14ac:dyDescent="0.15">
      <c r="A855" s="179"/>
      <c r="B855" s="180"/>
      <c r="C855" s="38"/>
      <c r="D855" s="39"/>
      <c r="E855" s="39"/>
      <c r="F855" s="39"/>
      <c r="G855" s="44"/>
    </row>
    <row r="856" spans="1:7" ht="12.75" x14ac:dyDescent="0.15">
      <c r="A856" s="179"/>
      <c r="B856" s="180"/>
      <c r="C856" s="38"/>
      <c r="D856" s="39"/>
      <c r="E856" s="39"/>
      <c r="F856" s="39"/>
      <c r="G856" s="44"/>
    </row>
    <row r="857" spans="1:7" ht="12.75" x14ac:dyDescent="0.15">
      <c r="A857" s="179"/>
      <c r="B857" s="180"/>
      <c r="C857" s="38"/>
      <c r="D857" s="39"/>
      <c r="E857" s="39"/>
      <c r="F857" s="39"/>
      <c r="G857" s="44"/>
    </row>
    <row r="858" spans="1:7" ht="12.75" x14ac:dyDescent="0.15">
      <c r="A858" s="179"/>
      <c r="B858" s="180"/>
      <c r="C858" s="38"/>
      <c r="D858" s="39"/>
      <c r="E858" s="39"/>
      <c r="F858" s="39"/>
      <c r="G858" s="44"/>
    </row>
    <row r="859" spans="1:7" ht="12.75" x14ac:dyDescent="0.15">
      <c r="A859" s="179"/>
      <c r="B859" s="180"/>
      <c r="C859" s="38"/>
      <c r="D859" s="39"/>
      <c r="E859" s="39"/>
      <c r="F859" s="39"/>
      <c r="G859" s="44"/>
    </row>
    <row r="860" spans="1:7" ht="12.75" x14ac:dyDescent="0.15">
      <c r="A860" s="179"/>
      <c r="B860" s="180"/>
      <c r="C860" s="38"/>
      <c r="D860" s="39"/>
      <c r="E860" s="39"/>
      <c r="F860" s="39"/>
      <c r="G860" s="44"/>
    </row>
    <row r="861" spans="1:7" ht="12.75" x14ac:dyDescent="0.15">
      <c r="A861" s="179"/>
      <c r="B861" s="180"/>
      <c r="C861" s="38"/>
      <c r="D861" s="39"/>
      <c r="E861" s="39"/>
      <c r="F861" s="39"/>
      <c r="G861" s="44"/>
    </row>
    <row r="862" spans="1:7" ht="12.75" x14ac:dyDescent="0.15">
      <c r="A862" s="179"/>
      <c r="B862" s="180"/>
      <c r="C862" s="38"/>
      <c r="D862" s="39"/>
      <c r="E862" s="39"/>
      <c r="F862" s="39"/>
      <c r="G862" s="44"/>
    </row>
    <row r="863" spans="1:7" ht="12.75" x14ac:dyDescent="0.15">
      <c r="A863" s="179"/>
      <c r="B863" s="180"/>
      <c r="C863" s="38"/>
      <c r="D863" s="39"/>
      <c r="E863" s="39"/>
      <c r="F863" s="39"/>
      <c r="G863" s="44"/>
    </row>
    <row r="864" spans="1:7" ht="12.75" x14ac:dyDescent="0.15">
      <c r="A864" s="179"/>
      <c r="B864" s="180"/>
      <c r="C864" s="38"/>
      <c r="D864" s="39"/>
      <c r="E864" s="39"/>
      <c r="F864" s="39"/>
      <c r="G864" s="44"/>
    </row>
    <row r="865" spans="1:7" ht="12.75" x14ac:dyDescent="0.15">
      <c r="A865" s="179"/>
      <c r="B865" s="180"/>
      <c r="C865" s="38"/>
      <c r="D865" s="39"/>
      <c r="E865" s="39"/>
      <c r="F865" s="39"/>
      <c r="G865" s="44"/>
    </row>
    <row r="866" spans="1:7" ht="12.75" x14ac:dyDescent="0.15">
      <c r="A866" s="179"/>
      <c r="B866" s="180"/>
      <c r="C866" s="38"/>
      <c r="D866" s="39"/>
      <c r="E866" s="39"/>
      <c r="F866" s="39"/>
      <c r="G866" s="44"/>
    </row>
    <row r="867" spans="1:7" ht="12.75" x14ac:dyDescent="0.15">
      <c r="A867" s="179"/>
      <c r="B867" s="180"/>
      <c r="C867" s="38"/>
      <c r="D867" s="39"/>
      <c r="E867" s="39"/>
      <c r="F867" s="39"/>
      <c r="G867" s="44"/>
    </row>
    <row r="868" spans="1:7" ht="12.75" x14ac:dyDescent="0.15">
      <c r="A868" s="179"/>
      <c r="B868" s="180"/>
      <c r="C868" s="38"/>
      <c r="D868" s="39"/>
      <c r="E868" s="39"/>
      <c r="F868" s="39"/>
      <c r="G868" s="44"/>
    </row>
    <row r="869" spans="1:7" ht="12.75" x14ac:dyDescent="0.15">
      <c r="A869" s="179"/>
      <c r="B869" s="180"/>
      <c r="C869" s="38"/>
      <c r="D869" s="39"/>
      <c r="E869" s="39"/>
      <c r="F869" s="39"/>
      <c r="G869" s="44"/>
    </row>
    <row r="870" spans="1:7" ht="12.75" x14ac:dyDescent="0.15">
      <c r="A870" s="179"/>
      <c r="B870" s="180"/>
      <c r="C870" s="38"/>
      <c r="D870" s="39"/>
      <c r="E870" s="39"/>
      <c r="F870" s="39"/>
      <c r="G870" s="44"/>
    </row>
    <row r="871" spans="1:7" ht="12.75" x14ac:dyDescent="0.15">
      <c r="A871" s="179"/>
      <c r="B871" s="180"/>
      <c r="C871" s="38"/>
      <c r="D871" s="39"/>
      <c r="E871" s="39"/>
      <c r="F871" s="39"/>
      <c r="G871" s="44"/>
    </row>
    <row r="872" spans="1:7" ht="12.75" x14ac:dyDescent="0.15">
      <c r="A872" s="179"/>
      <c r="B872" s="180"/>
      <c r="C872" s="38"/>
      <c r="D872" s="39"/>
      <c r="E872" s="39"/>
      <c r="F872" s="39"/>
      <c r="G872" s="44"/>
    </row>
    <row r="873" spans="1:7" ht="12.75" x14ac:dyDescent="0.15">
      <c r="A873" s="179"/>
      <c r="B873" s="180"/>
      <c r="C873" s="38"/>
      <c r="D873" s="39"/>
      <c r="E873" s="39"/>
      <c r="F873" s="39"/>
      <c r="G873" s="44"/>
    </row>
    <row r="874" spans="1:7" ht="12.75" x14ac:dyDescent="0.15">
      <c r="A874" s="179"/>
      <c r="B874" s="180"/>
      <c r="C874" s="38"/>
      <c r="D874" s="39"/>
      <c r="E874" s="39"/>
      <c r="F874" s="39"/>
      <c r="G874" s="44"/>
    </row>
    <row r="875" spans="1:7" ht="12.75" x14ac:dyDescent="0.15">
      <c r="A875" s="179"/>
      <c r="B875" s="180"/>
      <c r="C875" s="38"/>
      <c r="D875" s="39"/>
      <c r="E875" s="39"/>
      <c r="F875" s="39"/>
      <c r="G875" s="44"/>
    </row>
    <row r="876" spans="1:7" ht="12.75" x14ac:dyDescent="0.15">
      <c r="A876" s="179"/>
      <c r="B876" s="180"/>
      <c r="C876" s="38"/>
      <c r="D876" s="39"/>
      <c r="E876" s="39"/>
      <c r="F876" s="39"/>
      <c r="G876" s="44"/>
    </row>
    <row r="877" spans="1:7" ht="12.75" x14ac:dyDescent="0.15">
      <c r="A877" s="179"/>
      <c r="B877" s="180"/>
      <c r="C877" s="38"/>
      <c r="D877" s="39"/>
      <c r="E877" s="39"/>
      <c r="F877" s="39"/>
      <c r="G877" s="44"/>
    </row>
    <row r="878" spans="1:7" ht="12.75" x14ac:dyDescent="0.15">
      <c r="A878" s="179"/>
      <c r="B878" s="180"/>
      <c r="C878" s="38"/>
      <c r="D878" s="39"/>
      <c r="E878" s="39"/>
      <c r="F878" s="39"/>
      <c r="G878" s="44"/>
    </row>
    <row r="879" spans="1:7" ht="12.75" x14ac:dyDescent="0.15">
      <c r="A879" s="179"/>
      <c r="B879" s="180"/>
      <c r="C879" s="38"/>
      <c r="D879" s="39"/>
      <c r="E879" s="39"/>
      <c r="F879" s="39"/>
      <c r="G879" s="44"/>
    </row>
    <row r="880" spans="1:7" ht="12.75" x14ac:dyDescent="0.15">
      <c r="A880" s="179"/>
      <c r="B880" s="180"/>
      <c r="C880" s="38"/>
      <c r="D880" s="39"/>
      <c r="E880" s="39"/>
      <c r="F880" s="39"/>
      <c r="G880" s="44"/>
    </row>
    <row r="881" spans="1:7" ht="12.75" x14ac:dyDescent="0.15">
      <c r="A881" s="179"/>
      <c r="B881" s="180"/>
      <c r="C881" s="38"/>
      <c r="D881" s="39"/>
      <c r="E881" s="39"/>
      <c r="F881" s="39"/>
      <c r="G881" s="44"/>
    </row>
    <row r="882" spans="1:7" ht="12.75" x14ac:dyDescent="0.15">
      <c r="A882" s="179"/>
      <c r="B882" s="180"/>
      <c r="C882" s="38"/>
      <c r="D882" s="39"/>
      <c r="E882" s="39"/>
      <c r="F882" s="39"/>
      <c r="G882" s="44"/>
    </row>
    <row r="883" spans="1:7" ht="12.75" x14ac:dyDescent="0.15">
      <c r="A883" s="179"/>
      <c r="B883" s="180"/>
      <c r="C883" s="38"/>
      <c r="D883" s="39"/>
      <c r="E883" s="39"/>
      <c r="F883" s="39"/>
      <c r="G883" s="44"/>
    </row>
    <row r="884" spans="1:7" ht="12.75" x14ac:dyDescent="0.15">
      <c r="A884" s="179"/>
      <c r="B884" s="180"/>
      <c r="C884" s="38"/>
      <c r="D884" s="39"/>
      <c r="E884" s="39"/>
      <c r="F884" s="39"/>
      <c r="G884" s="44"/>
    </row>
    <row r="885" spans="1:7" ht="12.75" x14ac:dyDescent="0.15">
      <c r="A885" s="179"/>
      <c r="B885" s="180"/>
      <c r="C885" s="38"/>
      <c r="D885" s="39"/>
      <c r="E885" s="39"/>
      <c r="F885" s="39"/>
      <c r="G885" s="44"/>
    </row>
    <row r="886" spans="1:7" ht="12.75" x14ac:dyDescent="0.15">
      <c r="A886" s="179"/>
      <c r="B886" s="180"/>
      <c r="C886" s="38"/>
      <c r="D886" s="39"/>
      <c r="E886" s="39"/>
      <c r="F886" s="39"/>
      <c r="G886" s="44"/>
    </row>
    <row r="887" spans="1:7" ht="12.75" x14ac:dyDescent="0.15">
      <c r="A887" s="179"/>
      <c r="B887" s="180"/>
      <c r="C887" s="38"/>
      <c r="D887" s="39"/>
      <c r="E887" s="39"/>
      <c r="F887" s="39"/>
      <c r="G887" s="44"/>
    </row>
    <row r="888" spans="1:7" ht="12.75" x14ac:dyDescent="0.15">
      <c r="A888" s="179"/>
      <c r="B888" s="180"/>
      <c r="C888" s="38"/>
      <c r="D888" s="39"/>
      <c r="E888" s="39"/>
      <c r="F888" s="39"/>
      <c r="G888" s="44"/>
    </row>
    <row r="889" spans="1:7" ht="12.75" x14ac:dyDescent="0.15">
      <c r="A889" s="179"/>
      <c r="B889" s="180"/>
      <c r="C889" s="38"/>
      <c r="D889" s="39"/>
      <c r="E889" s="39"/>
      <c r="F889" s="39"/>
      <c r="G889" s="44"/>
    </row>
    <row r="890" spans="1:7" ht="12.75" x14ac:dyDescent="0.15">
      <c r="A890" s="179"/>
      <c r="B890" s="180"/>
      <c r="C890" s="38"/>
      <c r="D890" s="39"/>
      <c r="E890" s="39"/>
      <c r="F890" s="39"/>
      <c r="G890" s="44"/>
    </row>
    <row r="891" spans="1:7" ht="12.75" x14ac:dyDescent="0.15">
      <c r="A891" s="179"/>
      <c r="B891" s="180"/>
      <c r="C891" s="38"/>
      <c r="D891" s="39"/>
      <c r="E891" s="39"/>
      <c r="F891" s="39"/>
      <c r="G891" s="44"/>
    </row>
    <row r="892" spans="1:7" ht="12.75" x14ac:dyDescent="0.15">
      <c r="A892" s="179"/>
      <c r="B892" s="180"/>
      <c r="C892" s="38"/>
      <c r="D892" s="39"/>
      <c r="E892" s="39"/>
      <c r="F892" s="39"/>
      <c r="G892" s="44"/>
    </row>
    <row r="893" spans="1:7" ht="12.75" x14ac:dyDescent="0.15">
      <c r="A893" s="179"/>
      <c r="B893" s="180"/>
      <c r="C893" s="38"/>
      <c r="D893" s="39"/>
      <c r="E893" s="39"/>
      <c r="F893" s="39"/>
      <c r="G893" s="44"/>
    </row>
    <row r="894" spans="1:7" ht="12.75" x14ac:dyDescent="0.15">
      <c r="A894" s="179"/>
      <c r="B894" s="180"/>
      <c r="C894" s="38"/>
      <c r="D894" s="39"/>
      <c r="E894" s="39"/>
      <c r="F894" s="39"/>
      <c r="G894" s="44"/>
    </row>
    <row r="895" spans="1:7" ht="12.75" x14ac:dyDescent="0.15">
      <c r="A895" s="179"/>
      <c r="B895" s="180"/>
      <c r="C895" s="38"/>
      <c r="D895" s="39"/>
      <c r="E895" s="39"/>
      <c r="F895" s="39"/>
      <c r="G895" s="44"/>
    </row>
    <row r="896" spans="1:7" ht="12.75" x14ac:dyDescent="0.15">
      <c r="A896" s="179"/>
      <c r="B896" s="180"/>
      <c r="C896" s="38"/>
      <c r="D896" s="39"/>
      <c r="E896" s="39"/>
      <c r="F896" s="39"/>
      <c r="G896" s="44"/>
    </row>
    <row r="897" spans="1:7" ht="12.75" x14ac:dyDescent="0.15">
      <c r="A897" s="179"/>
      <c r="B897" s="180"/>
      <c r="C897" s="38"/>
      <c r="D897" s="39"/>
      <c r="E897" s="39"/>
      <c r="F897" s="39"/>
      <c r="G897" s="44"/>
    </row>
    <row r="898" spans="1:7" ht="12.75" x14ac:dyDescent="0.15">
      <c r="A898" s="179"/>
      <c r="B898" s="180"/>
      <c r="C898" s="38"/>
      <c r="D898" s="39"/>
      <c r="E898" s="39"/>
      <c r="F898" s="39"/>
      <c r="G898" s="44"/>
    </row>
    <row r="899" spans="1:7" ht="12.75" x14ac:dyDescent="0.15">
      <c r="A899" s="179"/>
      <c r="B899" s="180"/>
      <c r="C899" s="38"/>
      <c r="D899" s="39"/>
      <c r="E899" s="39"/>
      <c r="F899" s="39"/>
      <c r="G899" s="44"/>
    </row>
    <row r="900" spans="1:7" ht="12.75" x14ac:dyDescent="0.15">
      <c r="A900" s="179"/>
      <c r="B900" s="180"/>
      <c r="C900" s="38"/>
      <c r="D900" s="39"/>
      <c r="E900" s="39"/>
      <c r="F900" s="39"/>
      <c r="G900" s="44"/>
    </row>
    <row r="901" spans="1:7" ht="12.75" x14ac:dyDescent="0.15">
      <c r="A901" s="179"/>
      <c r="B901" s="180"/>
      <c r="C901" s="38"/>
      <c r="D901" s="39"/>
      <c r="E901" s="39"/>
      <c r="F901" s="39"/>
      <c r="G901" s="44"/>
    </row>
    <row r="902" spans="1:7" ht="12.75" x14ac:dyDescent="0.15">
      <c r="A902" s="179"/>
      <c r="B902" s="180"/>
      <c r="C902" s="38"/>
      <c r="D902" s="39"/>
      <c r="E902" s="39"/>
      <c r="F902" s="39"/>
      <c r="G902" s="44"/>
    </row>
    <row r="903" spans="1:7" ht="12.75" x14ac:dyDescent="0.15">
      <c r="A903" s="179"/>
      <c r="B903" s="180"/>
      <c r="C903" s="38"/>
      <c r="D903" s="39"/>
      <c r="E903" s="39"/>
      <c r="F903" s="39"/>
      <c r="G903" s="44"/>
    </row>
    <row r="904" spans="1:7" ht="12.75" x14ac:dyDescent="0.15">
      <c r="A904" s="179"/>
      <c r="B904" s="180"/>
      <c r="C904" s="38"/>
      <c r="D904" s="39"/>
      <c r="E904" s="39"/>
      <c r="F904" s="39"/>
      <c r="G904" s="44"/>
    </row>
    <row r="905" spans="1:7" ht="12.75" x14ac:dyDescent="0.15">
      <c r="A905" s="179"/>
      <c r="B905" s="180"/>
      <c r="C905" s="38"/>
      <c r="D905" s="39"/>
      <c r="E905" s="39"/>
      <c r="F905" s="39"/>
      <c r="G905" s="44"/>
    </row>
    <row r="906" spans="1:7" ht="12.75" x14ac:dyDescent="0.15">
      <c r="A906" s="179"/>
      <c r="B906" s="180"/>
      <c r="C906" s="38"/>
      <c r="D906" s="39"/>
      <c r="E906" s="39"/>
      <c r="F906" s="39"/>
      <c r="G906" s="44"/>
    </row>
    <row r="907" spans="1:7" ht="12.75" x14ac:dyDescent="0.15">
      <c r="A907" s="179"/>
      <c r="B907" s="180"/>
      <c r="C907" s="38"/>
      <c r="D907" s="39"/>
      <c r="E907" s="39"/>
      <c r="F907" s="39"/>
      <c r="G907" s="44"/>
    </row>
    <row r="908" spans="1:7" ht="12.75" x14ac:dyDescent="0.15">
      <c r="A908" s="179"/>
      <c r="B908" s="180"/>
      <c r="C908" s="38"/>
      <c r="D908" s="39"/>
      <c r="E908" s="39"/>
      <c r="F908" s="39"/>
      <c r="G908" s="44"/>
    </row>
    <row r="909" spans="1:7" ht="12.75" x14ac:dyDescent="0.15">
      <c r="A909" s="179"/>
      <c r="B909" s="180"/>
      <c r="C909" s="38"/>
      <c r="D909" s="39"/>
      <c r="E909" s="39"/>
      <c r="F909" s="39"/>
      <c r="G909" s="44"/>
    </row>
    <row r="910" spans="1:7" ht="12.75" x14ac:dyDescent="0.15">
      <c r="A910" s="179"/>
      <c r="B910" s="180"/>
      <c r="C910" s="38"/>
      <c r="D910" s="39"/>
      <c r="E910" s="39"/>
      <c r="F910" s="39"/>
      <c r="G910" s="44"/>
    </row>
    <row r="911" spans="1:7" ht="12.75" x14ac:dyDescent="0.15">
      <c r="A911" s="179"/>
      <c r="B911" s="180"/>
      <c r="C911" s="38"/>
      <c r="D911" s="39"/>
      <c r="E911" s="39"/>
      <c r="F911" s="39"/>
      <c r="G911" s="44"/>
    </row>
    <row r="912" spans="1:7" ht="12.75" x14ac:dyDescent="0.15">
      <c r="A912" s="179"/>
      <c r="B912" s="180"/>
      <c r="C912" s="38"/>
      <c r="D912" s="39"/>
      <c r="E912" s="39"/>
      <c r="F912" s="39"/>
      <c r="G912" s="44"/>
    </row>
    <row r="913" spans="1:7" ht="12.75" x14ac:dyDescent="0.15">
      <c r="A913" s="179"/>
      <c r="B913" s="180"/>
      <c r="C913" s="38"/>
      <c r="D913" s="39"/>
      <c r="E913" s="39"/>
      <c r="F913" s="39"/>
      <c r="G913" s="44"/>
    </row>
    <row r="914" spans="1:7" ht="12.75" x14ac:dyDescent="0.15">
      <c r="A914" s="179"/>
      <c r="B914" s="180"/>
      <c r="C914" s="38"/>
      <c r="D914" s="39"/>
      <c r="E914" s="39"/>
      <c r="F914" s="39"/>
      <c r="G914" s="44"/>
    </row>
    <row r="915" spans="1:7" ht="12.75" x14ac:dyDescent="0.15">
      <c r="A915" s="179"/>
      <c r="B915" s="180"/>
      <c r="C915" s="38"/>
      <c r="D915" s="39"/>
      <c r="E915" s="39"/>
      <c r="F915" s="39"/>
      <c r="G915" s="44"/>
    </row>
    <row r="916" spans="1:7" ht="12.75" x14ac:dyDescent="0.15">
      <c r="A916" s="179"/>
      <c r="B916" s="180"/>
      <c r="C916" s="38"/>
      <c r="D916" s="39"/>
      <c r="E916" s="39"/>
      <c r="F916" s="39"/>
      <c r="G916" s="44"/>
    </row>
    <row r="917" spans="1:7" ht="12.75" x14ac:dyDescent="0.15">
      <c r="A917" s="179"/>
      <c r="B917" s="180"/>
      <c r="C917" s="38"/>
      <c r="D917" s="39"/>
      <c r="E917" s="39"/>
      <c r="F917" s="39"/>
      <c r="G917" s="44"/>
    </row>
    <row r="918" spans="1:7" ht="12.75" x14ac:dyDescent="0.15">
      <c r="A918" s="179"/>
      <c r="B918" s="180"/>
      <c r="C918" s="38"/>
      <c r="D918" s="39"/>
      <c r="E918" s="39"/>
      <c r="F918" s="39"/>
      <c r="G918" s="44"/>
    </row>
    <row r="919" spans="1:7" ht="12.75" x14ac:dyDescent="0.15">
      <c r="A919" s="179"/>
      <c r="B919" s="180"/>
      <c r="C919" s="38"/>
      <c r="D919" s="39"/>
      <c r="E919" s="39"/>
      <c r="F919" s="39"/>
      <c r="G919" s="44"/>
    </row>
    <row r="920" spans="1:7" ht="12.75" x14ac:dyDescent="0.15">
      <c r="A920" s="179"/>
      <c r="B920" s="180"/>
      <c r="C920" s="38"/>
      <c r="D920" s="39"/>
      <c r="E920" s="39"/>
      <c r="F920" s="39"/>
      <c r="G920" s="44"/>
    </row>
    <row r="921" spans="1:7" ht="12.75" x14ac:dyDescent="0.15">
      <c r="A921" s="179"/>
      <c r="B921" s="180"/>
      <c r="C921" s="38"/>
      <c r="D921" s="39"/>
      <c r="E921" s="39"/>
      <c r="F921" s="39"/>
      <c r="G921" s="44"/>
    </row>
    <row r="922" spans="1:7" ht="12.75" x14ac:dyDescent="0.15">
      <c r="A922" s="179"/>
      <c r="B922" s="180"/>
      <c r="C922" s="38"/>
      <c r="D922" s="39"/>
      <c r="E922" s="39"/>
      <c r="F922" s="39"/>
      <c r="G922" s="44"/>
    </row>
    <row r="923" spans="1:7" ht="12.75" x14ac:dyDescent="0.15">
      <c r="A923" s="179"/>
      <c r="B923" s="180"/>
      <c r="C923" s="38"/>
      <c r="D923" s="39"/>
      <c r="E923" s="39"/>
      <c r="F923" s="39"/>
      <c r="G923" s="44"/>
    </row>
    <row r="924" spans="1:7" ht="12.75" x14ac:dyDescent="0.15">
      <c r="A924" s="179"/>
      <c r="B924" s="180"/>
      <c r="C924" s="38"/>
      <c r="D924" s="39"/>
      <c r="E924" s="39"/>
      <c r="F924" s="39"/>
      <c r="G924" s="44"/>
    </row>
    <row r="925" spans="1:7" ht="12.75" x14ac:dyDescent="0.15">
      <c r="A925" s="179"/>
      <c r="B925" s="180"/>
      <c r="C925" s="38"/>
      <c r="D925" s="39"/>
      <c r="E925" s="39"/>
      <c r="F925" s="39"/>
      <c r="G925" s="44"/>
    </row>
    <row r="926" spans="1:7" ht="12.75" x14ac:dyDescent="0.15">
      <c r="A926" s="179"/>
      <c r="B926" s="180"/>
      <c r="C926" s="38"/>
      <c r="D926" s="39"/>
      <c r="E926" s="39"/>
      <c r="F926" s="39"/>
      <c r="G926" s="44"/>
    </row>
    <row r="927" spans="1:7" ht="12.75" x14ac:dyDescent="0.15">
      <c r="A927" s="179"/>
      <c r="B927" s="180"/>
      <c r="C927" s="38"/>
      <c r="D927" s="39"/>
      <c r="E927" s="39"/>
      <c r="F927" s="39"/>
      <c r="G927" s="44"/>
    </row>
    <row r="928" spans="1:7" ht="12.75" x14ac:dyDescent="0.15">
      <c r="A928" s="179"/>
      <c r="B928" s="180"/>
      <c r="C928" s="38"/>
      <c r="D928" s="39"/>
      <c r="E928" s="39"/>
      <c r="F928" s="39"/>
      <c r="G928" s="44"/>
    </row>
    <row r="929" spans="1:7" ht="12.75" x14ac:dyDescent="0.15">
      <c r="A929" s="179"/>
      <c r="B929" s="180"/>
      <c r="C929" s="38"/>
      <c r="D929" s="39"/>
      <c r="E929" s="39"/>
      <c r="F929" s="39"/>
      <c r="G929" s="44"/>
    </row>
    <row r="930" spans="1:7" ht="12.75" x14ac:dyDescent="0.15">
      <c r="A930" s="179"/>
      <c r="B930" s="180"/>
      <c r="C930" s="38"/>
      <c r="D930" s="39"/>
      <c r="E930" s="39"/>
      <c r="F930" s="39"/>
      <c r="G930" s="44"/>
    </row>
    <row r="931" spans="1:7" ht="12.75" x14ac:dyDescent="0.15">
      <c r="A931" s="179"/>
      <c r="B931" s="180"/>
      <c r="C931" s="38"/>
      <c r="D931" s="39"/>
      <c r="E931" s="39"/>
      <c r="F931" s="39"/>
      <c r="G931" s="44"/>
    </row>
    <row r="932" spans="1:7" ht="12.75" x14ac:dyDescent="0.15">
      <c r="A932" s="179"/>
      <c r="B932" s="180"/>
      <c r="C932" s="38"/>
      <c r="D932" s="39"/>
      <c r="E932" s="39"/>
      <c r="F932" s="39"/>
      <c r="G932" s="44"/>
    </row>
    <row r="933" spans="1:7" ht="12.75" x14ac:dyDescent="0.15">
      <c r="A933" s="179"/>
      <c r="B933" s="180"/>
      <c r="C933" s="38"/>
      <c r="D933" s="39"/>
      <c r="E933" s="39"/>
      <c r="F933" s="39"/>
      <c r="G933" s="44"/>
    </row>
    <row r="934" spans="1:7" ht="12.75" x14ac:dyDescent="0.15">
      <c r="A934" s="179"/>
      <c r="B934" s="180"/>
      <c r="C934" s="38"/>
      <c r="D934" s="39"/>
      <c r="E934" s="39"/>
      <c r="F934" s="39"/>
      <c r="G934" s="44"/>
    </row>
    <row r="935" spans="1:7" ht="12.75" x14ac:dyDescent="0.15">
      <c r="A935" s="179"/>
      <c r="B935" s="180"/>
      <c r="C935" s="38"/>
      <c r="D935" s="39"/>
      <c r="E935" s="39"/>
      <c r="F935" s="39"/>
      <c r="G935" s="44"/>
    </row>
    <row r="936" spans="1:7" ht="12.75" x14ac:dyDescent="0.15">
      <c r="A936" s="179"/>
      <c r="B936" s="180"/>
      <c r="C936" s="38"/>
      <c r="D936" s="39"/>
      <c r="E936" s="39"/>
      <c r="F936" s="39"/>
      <c r="G936" s="44"/>
    </row>
    <row r="937" spans="1:7" ht="12.75" x14ac:dyDescent="0.15">
      <c r="A937" s="179"/>
      <c r="B937" s="180"/>
      <c r="C937" s="38"/>
      <c r="D937" s="39"/>
      <c r="E937" s="39"/>
      <c r="F937" s="39"/>
      <c r="G937" s="44"/>
    </row>
    <row r="938" spans="1:7" ht="12.75" x14ac:dyDescent="0.15">
      <c r="A938" s="179"/>
      <c r="B938" s="180"/>
      <c r="C938" s="38"/>
      <c r="D938" s="39"/>
      <c r="E938" s="39"/>
      <c r="F938" s="39"/>
      <c r="G938" s="44"/>
    </row>
    <row r="939" spans="1:7" ht="12.75" x14ac:dyDescent="0.15">
      <c r="A939" s="179"/>
      <c r="B939" s="180"/>
      <c r="C939" s="38"/>
      <c r="D939" s="39"/>
      <c r="E939" s="39"/>
      <c r="F939" s="39"/>
      <c r="G939" s="44"/>
    </row>
    <row r="940" spans="1:7" ht="12.75" x14ac:dyDescent="0.15">
      <c r="A940" s="179"/>
      <c r="B940" s="180"/>
      <c r="C940" s="38"/>
      <c r="D940" s="39"/>
      <c r="E940" s="39"/>
      <c r="F940" s="39"/>
      <c r="G940" s="44"/>
    </row>
    <row r="941" spans="1:7" ht="12.75" x14ac:dyDescent="0.15">
      <c r="A941" s="179"/>
      <c r="B941" s="180"/>
      <c r="C941" s="38"/>
      <c r="D941" s="39"/>
      <c r="E941" s="39"/>
      <c r="F941" s="39"/>
      <c r="G941" s="44"/>
    </row>
    <row r="942" spans="1:7" ht="12.75" x14ac:dyDescent="0.15">
      <c r="A942" s="179"/>
      <c r="B942" s="180"/>
      <c r="C942" s="38"/>
      <c r="D942" s="39"/>
      <c r="E942" s="39"/>
      <c r="F942" s="39"/>
      <c r="G942" s="44"/>
    </row>
    <row r="943" spans="1:7" ht="12.75" x14ac:dyDescent="0.15">
      <c r="A943" s="179"/>
      <c r="B943" s="180"/>
      <c r="C943" s="38"/>
      <c r="D943" s="39"/>
      <c r="E943" s="39"/>
      <c r="F943" s="39"/>
      <c r="G943" s="44"/>
    </row>
    <row r="944" spans="1:7" ht="12.75" x14ac:dyDescent="0.15">
      <c r="A944" s="179"/>
      <c r="B944" s="180"/>
      <c r="C944" s="38"/>
      <c r="D944" s="39"/>
      <c r="E944" s="39"/>
      <c r="F944" s="39"/>
      <c r="G944" s="44"/>
    </row>
    <row r="945" spans="1:7" ht="12.75" x14ac:dyDescent="0.15">
      <c r="A945" s="179"/>
      <c r="B945" s="180"/>
      <c r="C945" s="38"/>
      <c r="D945" s="39"/>
      <c r="E945" s="39"/>
      <c r="F945" s="39"/>
      <c r="G945" s="44"/>
    </row>
    <row r="946" spans="1:7" ht="12.75" x14ac:dyDescent="0.15">
      <c r="A946" s="179"/>
      <c r="B946" s="180"/>
      <c r="C946" s="38"/>
      <c r="D946" s="39"/>
      <c r="E946" s="39"/>
      <c r="F946" s="39"/>
      <c r="G946" s="44"/>
    </row>
    <row r="947" spans="1:7" ht="12.75" x14ac:dyDescent="0.15">
      <c r="A947" s="179"/>
      <c r="B947" s="180"/>
      <c r="C947" s="38"/>
      <c r="D947" s="39"/>
      <c r="E947" s="39"/>
      <c r="F947" s="39"/>
      <c r="G947" s="44"/>
    </row>
    <row r="948" spans="1:7" ht="12.75" x14ac:dyDescent="0.15">
      <c r="A948" s="179"/>
      <c r="B948" s="180"/>
      <c r="C948" s="38"/>
      <c r="D948" s="39"/>
      <c r="E948" s="39"/>
      <c r="F948" s="39"/>
      <c r="G948" s="44"/>
    </row>
    <row r="949" spans="1:7" ht="12.75" x14ac:dyDescent="0.15">
      <c r="A949" s="179"/>
      <c r="B949" s="180"/>
      <c r="C949" s="38"/>
      <c r="D949" s="39"/>
      <c r="E949" s="39"/>
      <c r="F949" s="39"/>
      <c r="G949" s="44"/>
    </row>
    <row r="950" spans="1:7" ht="12.75" x14ac:dyDescent="0.15">
      <c r="A950" s="179"/>
      <c r="B950" s="180"/>
      <c r="C950" s="38"/>
      <c r="D950" s="39"/>
      <c r="E950" s="39"/>
      <c r="F950" s="39"/>
      <c r="G950" s="44"/>
    </row>
    <row r="951" spans="1:7" ht="12.75" x14ac:dyDescent="0.15">
      <c r="A951" s="179"/>
      <c r="B951" s="180"/>
      <c r="C951" s="38"/>
      <c r="D951" s="39"/>
      <c r="E951" s="39"/>
      <c r="F951" s="39"/>
      <c r="G951" s="44"/>
    </row>
    <row r="952" spans="1:7" ht="12.75" x14ac:dyDescent="0.15">
      <c r="A952" s="179"/>
      <c r="B952" s="180"/>
      <c r="C952" s="38"/>
      <c r="D952" s="39"/>
      <c r="E952" s="39"/>
      <c r="F952" s="39"/>
      <c r="G952" s="44"/>
    </row>
    <row r="953" spans="1:7" ht="12.75" x14ac:dyDescent="0.15">
      <c r="A953" s="179"/>
      <c r="B953" s="180"/>
      <c r="C953" s="38"/>
      <c r="D953" s="39"/>
      <c r="E953" s="39"/>
      <c r="F953" s="39"/>
      <c r="G953" s="44"/>
    </row>
    <row r="954" spans="1:7" ht="12.75" x14ac:dyDescent="0.15">
      <c r="A954" s="179"/>
      <c r="B954" s="180"/>
      <c r="C954" s="38"/>
      <c r="D954" s="39"/>
      <c r="E954" s="39"/>
      <c r="F954" s="39"/>
      <c r="G954" s="44"/>
    </row>
    <row r="955" spans="1:7" ht="12.75" x14ac:dyDescent="0.15">
      <c r="A955" s="179"/>
      <c r="B955" s="180"/>
      <c r="C955" s="38"/>
      <c r="D955" s="39"/>
      <c r="E955" s="39"/>
      <c r="F955" s="39"/>
      <c r="G955" s="44"/>
    </row>
    <row r="956" spans="1:7" ht="12.75" x14ac:dyDescent="0.15">
      <c r="A956" s="179"/>
      <c r="B956" s="180"/>
      <c r="C956" s="38"/>
      <c r="D956" s="39"/>
      <c r="E956" s="39"/>
      <c r="F956" s="39"/>
      <c r="G956" s="44"/>
    </row>
    <row r="957" spans="1:7" ht="12.75" x14ac:dyDescent="0.15">
      <c r="A957" s="179"/>
      <c r="B957" s="180"/>
      <c r="C957" s="38"/>
      <c r="D957" s="39"/>
      <c r="E957" s="39"/>
      <c r="F957" s="39"/>
      <c r="G957" s="44"/>
    </row>
    <row r="958" spans="1:7" ht="12.75" x14ac:dyDescent="0.15">
      <c r="A958" s="179"/>
      <c r="B958" s="180"/>
      <c r="C958" s="38"/>
      <c r="D958" s="39"/>
      <c r="E958" s="39"/>
      <c r="F958" s="39"/>
      <c r="G958" s="44"/>
    </row>
    <row r="959" spans="1:7" ht="12.75" x14ac:dyDescent="0.15">
      <c r="A959" s="179"/>
      <c r="B959" s="180"/>
      <c r="C959" s="38"/>
      <c r="D959" s="39"/>
      <c r="E959" s="39"/>
      <c r="F959" s="39"/>
      <c r="G959" s="44"/>
    </row>
    <row r="960" spans="1:7" ht="12.75" x14ac:dyDescent="0.15">
      <c r="A960" s="179"/>
      <c r="B960" s="180"/>
      <c r="C960" s="38"/>
      <c r="D960" s="39"/>
      <c r="E960" s="39"/>
      <c r="F960" s="39"/>
      <c r="G960" s="44"/>
    </row>
    <row r="961" spans="1:7" ht="12.75" x14ac:dyDescent="0.15">
      <c r="A961" s="179"/>
      <c r="B961" s="180"/>
      <c r="C961" s="38"/>
      <c r="D961" s="39"/>
      <c r="E961" s="39"/>
      <c r="F961" s="39"/>
      <c r="G961" s="44"/>
    </row>
    <row r="962" spans="1:7" ht="12.75" x14ac:dyDescent="0.15">
      <c r="A962" s="179"/>
      <c r="B962" s="180"/>
      <c r="C962" s="38"/>
      <c r="D962" s="39"/>
      <c r="E962" s="39"/>
      <c r="F962" s="39"/>
      <c r="G962" s="44"/>
    </row>
    <row r="963" spans="1:7" ht="12.75" x14ac:dyDescent="0.15">
      <c r="A963" s="179"/>
      <c r="B963" s="180"/>
      <c r="C963" s="38"/>
      <c r="D963" s="39"/>
      <c r="E963" s="39"/>
      <c r="F963" s="39"/>
      <c r="G963" s="44"/>
    </row>
    <row r="964" spans="1:7" ht="12.75" x14ac:dyDescent="0.15">
      <c r="A964" s="179"/>
      <c r="B964" s="180"/>
      <c r="C964" s="38"/>
      <c r="D964" s="39"/>
      <c r="E964" s="39"/>
      <c r="F964" s="39"/>
      <c r="G964" s="44"/>
    </row>
    <row r="965" spans="1:7" ht="12.75" x14ac:dyDescent="0.15">
      <c r="A965" s="179"/>
      <c r="B965" s="180"/>
      <c r="C965" s="38"/>
      <c r="D965" s="39"/>
      <c r="E965" s="39"/>
      <c r="F965" s="39"/>
      <c r="G965" s="44"/>
    </row>
    <row r="966" spans="1:7" ht="12.75" x14ac:dyDescent="0.15">
      <c r="A966" s="179"/>
      <c r="B966" s="180"/>
      <c r="C966" s="38"/>
      <c r="D966" s="39"/>
      <c r="E966" s="39"/>
      <c r="F966" s="39"/>
      <c r="G966" s="44"/>
    </row>
    <row r="967" spans="1:7" ht="12.75" x14ac:dyDescent="0.15">
      <c r="A967" s="179"/>
      <c r="B967" s="180"/>
      <c r="C967" s="38"/>
      <c r="D967" s="39"/>
      <c r="E967" s="39"/>
      <c r="F967" s="39"/>
      <c r="G967" s="44"/>
    </row>
    <row r="968" spans="1:7" ht="12.75" x14ac:dyDescent="0.15">
      <c r="A968" s="179"/>
      <c r="B968" s="180"/>
      <c r="C968" s="38"/>
      <c r="D968" s="39"/>
      <c r="E968" s="39"/>
      <c r="F968" s="39"/>
      <c r="G968" s="44"/>
    </row>
    <row r="969" spans="1:7" ht="12.75" x14ac:dyDescent="0.15">
      <c r="A969" s="179"/>
      <c r="B969" s="180"/>
      <c r="C969" s="38"/>
      <c r="D969" s="39"/>
      <c r="E969" s="39"/>
      <c r="F969" s="39"/>
      <c r="G969" s="44"/>
    </row>
    <row r="970" spans="1:7" ht="12.75" x14ac:dyDescent="0.15">
      <c r="A970" s="179"/>
      <c r="B970" s="180"/>
      <c r="C970" s="38"/>
      <c r="D970" s="39"/>
      <c r="E970" s="39"/>
      <c r="F970" s="39"/>
      <c r="G970" s="44"/>
    </row>
    <row r="971" spans="1:7" ht="12.75" x14ac:dyDescent="0.15">
      <c r="A971" s="179"/>
      <c r="B971" s="180"/>
      <c r="C971" s="38"/>
      <c r="D971" s="39"/>
      <c r="E971" s="39"/>
      <c r="F971" s="39"/>
      <c r="G971" s="44"/>
    </row>
    <row r="972" spans="1:7" ht="12.75" x14ac:dyDescent="0.15">
      <c r="A972" s="179"/>
      <c r="B972" s="180"/>
      <c r="C972" s="38"/>
      <c r="D972" s="39"/>
      <c r="E972" s="39"/>
      <c r="F972" s="39"/>
      <c r="G972" s="44"/>
    </row>
    <row r="973" spans="1:7" ht="12.75" x14ac:dyDescent="0.15">
      <c r="A973" s="179"/>
      <c r="B973" s="180"/>
      <c r="C973" s="38"/>
      <c r="D973" s="39"/>
      <c r="E973" s="39"/>
      <c r="F973" s="39"/>
      <c r="G973" s="44"/>
    </row>
    <row r="974" spans="1:7" ht="12.75" x14ac:dyDescent="0.15">
      <c r="A974" s="179"/>
      <c r="B974" s="180"/>
      <c r="C974" s="38"/>
      <c r="D974" s="39"/>
      <c r="E974" s="39"/>
      <c r="F974" s="39"/>
      <c r="G974" s="44"/>
    </row>
    <row r="975" spans="1:7" ht="12.75" x14ac:dyDescent="0.15">
      <c r="A975" s="179"/>
      <c r="B975" s="180"/>
      <c r="C975" s="38"/>
      <c r="D975" s="39"/>
      <c r="E975" s="39"/>
      <c r="F975" s="39"/>
      <c r="G975" s="44"/>
    </row>
    <row r="976" spans="1:7" ht="12.75" x14ac:dyDescent="0.15">
      <c r="A976" s="179"/>
      <c r="B976" s="180"/>
      <c r="C976" s="38"/>
      <c r="D976" s="39"/>
      <c r="E976" s="39"/>
      <c r="F976" s="39"/>
      <c r="G976" s="44"/>
    </row>
    <row r="977" spans="1:7" ht="12.75" x14ac:dyDescent="0.15">
      <c r="A977" s="179"/>
      <c r="B977" s="180"/>
      <c r="C977" s="38"/>
      <c r="D977" s="39"/>
      <c r="E977" s="39"/>
      <c r="F977" s="39"/>
      <c r="G977" s="44"/>
    </row>
    <row r="978" spans="1:7" ht="12.75" x14ac:dyDescent="0.15">
      <c r="A978" s="179"/>
      <c r="B978" s="180"/>
      <c r="C978" s="38"/>
      <c r="D978" s="39"/>
      <c r="E978" s="39"/>
      <c r="F978" s="39"/>
      <c r="G978" s="44"/>
    </row>
    <row r="979" spans="1:7" ht="12.75" x14ac:dyDescent="0.15">
      <c r="A979" s="179"/>
      <c r="B979" s="180"/>
      <c r="C979" s="38"/>
      <c r="D979" s="39"/>
      <c r="E979" s="39"/>
      <c r="F979" s="39"/>
      <c r="G979" s="44"/>
    </row>
    <row r="980" spans="1:7" ht="12.75" x14ac:dyDescent="0.15">
      <c r="A980" s="179"/>
      <c r="B980" s="180"/>
      <c r="C980" s="38"/>
      <c r="D980" s="39"/>
      <c r="E980" s="39"/>
      <c r="F980" s="39"/>
      <c r="G980" s="44"/>
    </row>
    <row r="981" spans="1:7" ht="12.75" x14ac:dyDescent="0.15">
      <c r="A981" s="179"/>
      <c r="B981" s="180"/>
      <c r="C981" s="38"/>
      <c r="D981" s="39"/>
      <c r="E981" s="39"/>
      <c r="F981" s="39"/>
      <c r="G981" s="44"/>
    </row>
    <row r="982" spans="1:7" ht="12.75" x14ac:dyDescent="0.15">
      <c r="A982" s="179"/>
      <c r="B982" s="180"/>
      <c r="C982" s="38"/>
      <c r="D982" s="39"/>
      <c r="E982" s="39"/>
      <c r="F982" s="39"/>
      <c r="G982" s="44"/>
    </row>
    <row r="983" spans="1:7" ht="12.75" x14ac:dyDescent="0.15">
      <c r="A983" s="179"/>
      <c r="B983" s="180"/>
      <c r="C983" s="38"/>
      <c r="D983" s="39"/>
      <c r="E983" s="39"/>
      <c r="F983" s="39"/>
      <c r="G983" s="44"/>
    </row>
    <row r="984" spans="1:7" ht="12.75" x14ac:dyDescent="0.15">
      <c r="A984" s="179"/>
      <c r="B984" s="180"/>
      <c r="C984" s="38"/>
      <c r="D984" s="39"/>
      <c r="E984" s="39"/>
      <c r="F984" s="39"/>
      <c r="G984" s="44"/>
    </row>
    <row r="985" spans="1:7" ht="12.75" x14ac:dyDescent="0.15">
      <c r="A985" s="179"/>
      <c r="B985" s="180"/>
      <c r="C985" s="38"/>
      <c r="D985" s="39"/>
      <c r="E985" s="39"/>
      <c r="F985" s="39"/>
      <c r="G985" s="44"/>
    </row>
    <row r="986" spans="1:7" ht="12.75" x14ac:dyDescent="0.15">
      <c r="A986" s="179"/>
      <c r="B986" s="180"/>
      <c r="C986" s="38"/>
      <c r="D986" s="39"/>
      <c r="E986" s="39"/>
      <c r="F986" s="39"/>
      <c r="G986" s="44"/>
    </row>
    <row r="987" spans="1:7" ht="12.75" x14ac:dyDescent="0.15">
      <c r="A987" s="179"/>
      <c r="B987" s="180"/>
      <c r="C987" s="38"/>
      <c r="D987" s="39"/>
      <c r="E987" s="39"/>
      <c r="F987" s="39"/>
      <c r="G987" s="44"/>
    </row>
    <row r="988" spans="1:7" ht="12.75" x14ac:dyDescent="0.15">
      <c r="A988" s="179"/>
      <c r="B988" s="180"/>
      <c r="C988" s="38"/>
      <c r="D988" s="39"/>
      <c r="E988" s="39"/>
      <c r="F988" s="39"/>
      <c r="G988" s="44"/>
    </row>
    <row r="989" spans="1:7" ht="12.75" x14ac:dyDescent="0.15">
      <c r="A989" s="179"/>
      <c r="B989" s="180"/>
      <c r="C989" s="38"/>
      <c r="D989" s="39"/>
      <c r="E989" s="39"/>
      <c r="F989" s="39"/>
      <c r="G989" s="44"/>
    </row>
    <row r="990" spans="1:7" ht="12.75" x14ac:dyDescent="0.15">
      <c r="A990" s="179"/>
      <c r="B990" s="180"/>
      <c r="C990" s="38"/>
      <c r="D990" s="39"/>
      <c r="E990" s="39"/>
      <c r="F990" s="39"/>
      <c r="G990" s="44"/>
    </row>
    <row r="991" spans="1:7" ht="12.75" x14ac:dyDescent="0.15">
      <c r="A991" s="179"/>
      <c r="B991" s="180"/>
      <c r="C991" s="38"/>
      <c r="D991" s="39"/>
      <c r="E991" s="39"/>
      <c r="F991" s="39"/>
      <c r="G991" s="44"/>
    </row>
    <row r="992" spans="1:7" ht="12.75" x14ac:dyDescent="0.15">
      <c r="A992" s="179"/>
      <c r="B992" s="180"/>
      <c r="C992" s="38"/>
      <c r="D992" s="39"/>
      <c r="E992" s="39"/>
      <c r="F992" s="39"/>
      <c r="G992" s="44"/>
    </row>
    <row r="993" spans="1:7" ht="12.75" x14ac:dyDescent="0.15">
      <c r="A993" s="179"/>
      <c r="B993" s="180"/>
      <c r="C993" s="38"/>
      <c r="D993" s="39"/>
      <c r="E993" s="39"/>
      <c r="F993" s="39"/>
      <c r="G993" s="44"/>
    </row>
    <row r="994" spans="1:7" ht="12.75" x14ac:dyDescent="0.15">
      <c r="A994" s="179"/>
      <c r="B994" s="180"/>
      <c r="C994" s="38"/>
      <c r="D994" s="39"/>
      <c r="E994" s="39"/>
      <c r="F994" s="39"/>
      <c r="G994" s="44"/>
    </row>
    <row r="995" spans="1:7" ht="12.75" x14ac:dyDescent="0.15">
      <c r="A995" s="179"/>
      <c r="B995" s="180"/>
      <c r="C995" s="38"/>
      <c r="D995" s="39"/>
      <c r="E995" s="39"/>
      <c r="F995" s="39"/>
      <c r="G995" s="44"/>
    </row>
    <row r="996" spans="1:7" ht="12.75" x14ac:dyDescent="0.15">
      <c r="A996" s="179"/>
      <c r="B996" s="180"/>
      <c r="C996" s="38"/>
      <c r="D996" s="39"/>
      <c r="E996" s="39"/>
      <c r="F996" s="39"/>
      <c r="G996" s="44"/>
    </row>
    <row r="997" spans="1:7" ht="12.75" x14ac:dyDescent="0.15">
      <c r="A997" s="179"/>
      <c r="B997" s="180"/>
      <c r="C997" s="38"/>
      <c r="D997" s="39"/>
      <c r="E997" s="39"/>
      <c r="F997" s="39"/>
      <c r="G997" s="44"/>
    </row>
    <row r="998" spans="1:7" ht="12.75" x14ac:dyDescent="0.15">
      <c r="A998" s="179"/>
      <c r="B998" s="180"/>
      <c r="C998" s="38"/>
      <c r="D998" s="39"/>
      <c r="E998" s="39"/>
      <c r="F998" s="39"/>
      <c r="G998" s="44"/>
    </row>
    <row r="999" spans="1:7" ht="12.75" x14ac:dyDescent="0.15">
      <c r="A999" s="179"/>
      <c r="B999" s="180"/>
      <c r="C999" s="38"/>
      <c r="D999" s="39"/>
      <c r="E999" s="39"/>
      <c r="F999" s="39"/>
      <c r="G999" s="44"/>
    </row>
    <row r="1000" spans="1:7" ht="12.75" x14ac:dyDescent="0.15">
      <c r="A1000" s="179"/>
      <c r="B1000" s="180"/>
      <c r="C1000" s="38"/>
      <c r="D1000" s="39"/>
      <c r="E1000" s="39"/>
      <c r="F1000" s="39"/>
      <c r="G1000" s="44"/>
    </row>
    <row r="1001" spans="1:7" ht="12.75" x14ac:dyDescent="0.15">
      <c r="A1001" s="179"/>
      <c r="B1001" s="180"/>
      <c r="C1001" s="38"/>
      <c r="D1001" s="39"/>
      <c r="E1001" s="39"/>
      <c r="F1001" s="39"/>
      <c r="G1001" s="44"/>
    </row>
    <row r="1002" spans="1:7" ht="12.75" x14ac:dyDescent="0.15">
      <c r="A1002" s="179"/>
      <c r="B1002" s="180"/>
      <c r="C1002" s="38"/>
      <c r="D1002" s="39"/>
      <c r="E1002" s="39"/>
      <c r="F1002" s="39"/>
      <c r="G1002" s="44"/>
    </row>
    <row r="1003" spans="1:7" ht="12.75" x14ac:dyDescent="0.15">
      <c r="A1003" s="179"/>
      <c r="B1003" s="180"/>
      <c r="C1003" s="38"/>
      <c r="D1003" s="39"/>
      <c r="E1003" s="39"/>
      <c r="F1003" s="39"/>
      <c r="G1003" s="44"/>
    </row>
    <row r="1004" spans="1:7" ht="12.75" x14ac:dyDescent="0.15">
      <c r="A1004" s="179"/>
      <c r="B1004" s="180"/>
      <c r="C1004" s="38"/>
      <c r="D1004" s="39"/>
      <c r="E1004" s="39"/>
      <c r="F1004" s="39"/>
      <c r="G1004" s="44"/>
    </row>
    <row r="1005" spans="1:7" ht="12.75" x14ac:dyDescent="0.15">
      <c r="A1005" s="179"/>
      <c r="B1005" s="180"/>
      <c r="C1005" s="38"/>
      <c r="D1005" s="39"/>
      <c r="E1005" s="39"/>
      <c r="F1005" s="39"/>
      <c r="G1005" s="44"/>
    </row>
    <row r="1006" spans="1:7" ht="12.75" x14ac:dyDescent="0.15">
      <c r="A1006" s="179"/>
      <c r="B1006" s="180"/>
      <c r="C1006" s="38"/>
      <c r="D1006" s="39"/>
      <c r="E1006" s="39"/>
      <c r="F1006" s="39"/>
      <c r="G1006" s="44"/>
    </row>
    <row r="1007" spans="1:7" ht="12.75" x14ac:dyDescent="0.15">
      <c r="A1007" s="179"/>
      <c r="B1007" s="180"/>
      <c r="C1007" s="38"/>
      <c r="D1007" s="39"/>
      <c r="E1007" s="39"/>
      <c r="F1007" s="39"/>
      <c r="G1007" s="44"/>
    </row>
    <row r="1008" spans="1:7" ht="12.75" x14ac:dyDescent="0.15">
      <c r="A1008" s="179"/>
      <c r="B1008" s="180"/>
      <c r="C1008" s="38"/>
      <c r="D1008" s="39"/>
      <c r="E1008" s="39"/>
      <c r="F1008" s="39"/>
      <c r="G1008" s="44"/>
    </row>
    <row r="1009" spans="1:7" ht="12.75" x14ac:dyDescent="0.15">
      <c r="A1009" s="179"/>
      <c r="B1009" s="180"/>
      <c r="C1009" s="38"/>
      <c r="D1009" s="39"/>
      <c r="E1009" s="39"/>
      <c r="F1009" s="39"/>
      <c r="G1009" s="44"/>
    </row>
    <row r="1010" spans="1:7" ht="12.75" x14ac:dyDescent="0.15">
      <c r="A1010" s="179"/>
      <c r="B1010" s="180"/>
      <c r="C1010" s="38"/>
      <c r="D1010" s="39"/>
      <c r="E1010" s="39"/>
      <c r="F1010" s="39"/>
      <c r="G1010" s="44"/>
    </row>
    <row r="1011" spans="1:7" ht="12.75" x14ac:dyDescent="0.15">
      <c r="A1011" s="179"/>
      <c r="B1011" s="180"/>
      <c r="C1011" s="38"/>
      <c r="D1011" s="39"/>
      <c r="E1011" s="39"/>
      <c r="F1011" s="39"/>
      <c r="G1011" s="44"/>
    </row>
    <row r="1012" spans="1:7" ht="12.75" x14ac:dyDescent="0.15">
      <c r="A1012" s="179"/>
      <c r="B1012" s="180"/>
      <c r="C1012" s="38"/>
      <c r="D1012" s="39"/>
      <c r="E1012" s="39"/>
      <c r="F1012" s="39"/>
      <c r="G1012" s="44"/>
    </row>
    <row r="1013" spans="1:7" ht="12.75" x14ac:dyDescent="0.15">
      <c r="A1013" s="179"/>
      <c r="B1013" s="180"/>
      <c r="C1013" s="38"/>
      <c r="D1013" s="39"/>
      <c r="E1013" s="39"/>
      <c r="F1013" s="39"/>
      <c r="G1013" s="44"/>
    </row>
    <row r="1014" spans="1:7" ht="12.75" x14ac:dyDescent="0.15">
      <c r="A1014" s="179"/>
      <c r="B1014" s="180"/>
      <c r="C1014" s="38"/>
      <c r="D1014" s="39"/>
      <c r="E1014" s="39"/>
      <c r="F1014" s="39"/>
      <c r="G1014" s="44"/>
    </row>
    <row r="1015" spans="1:7" ht="12.75" x14ac:dyDescent="0.15">
      <c r="A1015" s="179"/>
      <c r="B1015" s="180"/>
      <c r="C1015" s="38"/>
      <c r="D1015" s="39"/>
      <c r="E1015" s="39"/>
      <c r="F1015" s="39"/>
      <c r="G1015" s="44"/>
    </row>
    <row r="1016" spans="1:7" ht="12.75" x14ac:dyDescent="0.15">
      <c r="A1016" s="179"/>
      <c r="B1016" s="180"/>
      <c r="C1016" s="38"/>
      <c r="D1016" s="39"/>
      <c r="E1016" s="39"/>
      <c r="F1016" s="39"/>
      <c r="G1016" s="44"/>
    </row>
    <row r="1017" spans="1:7" ht="12.75" x14ac:dyDescent="0.15">
      <c r="A1017" s="179"/>
      <c r="B1017" s="180"/>
      <c r="C1017" s="38"/>
      <c r="D1017" s="39"/>
      <c r="E1017" s="39"/>
      <c r="F1017" s="39"/>
      <c r="G1017" s="44"/>
    </row>
    <row r="1018" spans="1:7" ht="12.75" x14ac:dyDescent="0.15">
      <c r="A1018" s="179"/>
      <c r="B1018" s="180"/>
      <c r="C1018" s="38"/>
      <c r="D1018" s="39"/>
      <c r="E1018" s="39"/>
      <c r="F1018" s="39"/>
      <c r="G1018" s="44"/>
    </row>
    <row r="1019" spans="1:7" ht="12.75" x14ac:dyDescent="0.15">
      <c r="A1019" s="179"/>
      <c r="B1019" s="180"/>
      <c r="C1019" s="38"/>
      <c r="D1019" s="39"/>
      <c r="E1019" s="39"/>
      <c r="F1019" s="39"/>
      <c r="G1019" s="44"/>
    </row>
    <row r="1020" spans="1:7" ht="12.75" x14ac:dyDescent="0.15">
      <c r="A1020" s="179"/>
      <c r="B1020" s="180"/>
      <c r="C1020" s="38"/>
      <c r="D1020" s="39"/>
      <c r="E1020" s="39"/>
      <c r="F1020" s="39"/>
      <c r="G1020" s="44"/>
    </row>
    <row r="1021" spans="1:7" ht="12.75" x14ac:dyDescent="0.15">
      <c r="A1021" s="179"/>
      <c r="B1021" s="180"/>
      <c r="C1021" s="38"/>
      <c r="D1021" s="39"/>
      <c r="E1021" s="39"/>
      <c r="F1021" s="39"/>
      <c r="G1021" s="44"/>
    </row>
    <row r="1022" spans="1:7" ht="12.75" x14ac:dyDescent="0.15">
      <c r="A1022" s="179"/>
      <c r="B1022" s="180"/>
      <c r="C1022" s="38"/>
      <c r="D1022" s="39"/>
      <c r="E1022" s="39"/>
      <c r="F1022" s="39"/>
      <c r="G1022" s="44"/>
    </row>
    <row r="1023" spans="1:7" ht="12.75" x14ac:dyDescent="0.15">
      <c r="A1023" s="179"/>
      <c r="B1023" s="180"/>
      <c r="C1023" s="38"/>
      <c r="D1023" s="39"/>
      <c r="E1023" s="39"/>
      <c r="F1023" s="39"/>
      <c r="G1023" s="44"/>
    </row>
    <row r="1024" spans="1:7" ht="12.75" x14ac:dyDescent="0.15">
      <c r="A1024" s="179"/>
      <c r="B1024" s="180"/>
      <c r="C1024" s="38"/>
      <c r="D1024" s="39"/>
      <c r="E1024" s="39"/>
      <c r="F1024" s="39"/>
      <c r="G1024" s="44"/>
    </row>
    <row r="1025" spans="1:7" ht="12.75" x14ac:dyDescent="0.15">
      <c r="A1025" s="179"/>
      <c r="B1025" s="180"/>
      <c r="C1025" s="38"/>
      <c r="D1025" s="39"/>
      <c r="E1025" s="39"/>
      <c r="F1025" s="39"/>
      <c r="G1025" s="44"/>
    </row>
    <row r="1026" spans="1:7" ht="12.75" x14ac:dyDescent="0.15">
      <c r="A1026" s="179"/>
      <c r="B1026" s="180"/>
      <c r="C1026" s="38"/>
      <c r="D1026" s="39"/>
      <c r="E1026" s="39"/>
      <c r="F1026" s="39"/>
      <c r="G1026" s="44"/>
    </row>
    <row r="1027" spans="1:7" ht="12.75" x14ac:dyDescent="0.15">
      <c r="A1027" s="179"/>
      <c r="B1027" s="180"/>
      <c r="C1027" s="38"/>
      <c r="D1027" s="39"/>
      <c r="E1027" s="39"/>
      <c r="F1027" s="39"/>
      <c r="G1027" s="44"/>
    </row>
    <row r="1028" spans="1:7" ht="12.75" x14ac:dyDescent="0.15">
      <c r="A1028" s="179"/>
      <c r="B1028" s="180"/>
      <c r="C1028" s="38"/>
      <c r="D1028" s="39"/>
      <c r="E1028" s="39"/>
      <c r="F1028" s="39"/>
      <c r="G1028" s="44"/>
    </row>
    <row r="1029" spans="1:7" ht="12.75" x14ac:dyDescent="0.15">
      <c r="A1029" s="179"/>
      <c r="B1029" s="180"/>
      <c r="C1029" s="38"/>
      <c r="D1029" s="39"/>
      <c r="E1029" s="39"/>
      <c r="F1029" s="39"/>
      <c r="G1029" s="44"/>
    </row>
    <row r="1030" spans="1:7" ht="12.75" x14ac:dyDescent="0.15">
      <c r="A1030" s="179"/>
      <c r="B1030" s="180"/>
      <c r="C1030" s="38"/>
      <c r="D1030" s="39"/>
      <c r="E1030" s="39"/>
      <c r="F1030" s="39"/>
      <c r="G1030" s="44"/>
    </row>
    <row r="1031" spans="1:7" ht="12.75" x14ac:dyDescent="0.15">
      <c r="A1031" s="179"/>
      <c r="B1031" s="180"/>
      <c r="C1031" s="38"/>
      <c r="D1031" s="39"/>
      <c r="E1031" s="39"/>
      <c r="F1031" s="39"/>
      <c r="G1031" s="44"/>
    </row>
    <row r="1032" spans="1:7" ht="12.75" x14ac:dyDescent="0.15">
      <c r="A1032" s="179"/>
      <c r="B1032" s="180"/>
      <c r="C1032" s="38"/>
      <c r="D1032" s="39"/>
      <c r="E1032" s="39"/>
      <c r="F1032" s="39"/>
      <c r="G1032" s="44"/>
    </row>
    <row r="1033" spans="1:7" ht="12.75" x14ac:dyDescent="0.15">
      <c r="A1033" s="179"/>
      <c r="B1033" s="180"/>
      <c r="C1033" s="38"/>
      <c r="D1033" s="39"/>
      <c r="E1033" s="39"/>
      <c r="F1033" s="39"/>
      <c r="G1033" s="44"/>
    </row>
    <row r="1034" spans="1:7" ht="12.75" x14ac:dyDescent="0.15">
      <c r="A1034" s="179"/>
      <c r="B1034" s="180"/>
      <c r="C1034" s="38"/>
      <c r="D1034" s="39"/>
      <c r="E1034" s="39"/>
      <c r="F1034" s="39"/>
      <c r="G1034" s="44"/>
    </row>
    <row r="1035" spans="1:7" ht="12.75" x14ac:dyDescent="0.15">
      <c r="A1035" s="179"/>
      <c r="B1035" s="180"/>
      <c r="C1035" s="38"/>
      <c r="D1035" s="39"/>
      <c r="E1035" s="39"/>
      <c r="F1035" s="39"/>
      <c r="G1035" s="44"/>
    </row>
    <row r="1036" spans="1:7" ht="12.75" x14ac:dyDescent="0.15">
      <c r="A1036" s="179"/>
      <c r="B1036" s="180"/>
      <c r="C1036" s="38"/>
      <c r="D1036" s="39"/>
      <c r="E1036" s="39"/>
      <c r="F1036" s="39"/>
      <c r="G1036" s="44"/>
    </row>
    <row r="1037" spans="1:7" ht="12.75" x14ac:dyDescent="0.15">
      <c r="A1037" s="179"/>
      <c r="B1037" s="180"/>
      <c r="C1037" s="38"/>
      <c r="D1037" s="39"/>
      <c r="E1037" s="39"/>
      <c r="F1037" s="39"/>
      <c r="G1037" s="44"/>
    </row>
    <row r="1038" spans="1:7" ht="12.75" x14ac:dyDescent="0.15">
      <c r="A1038" s="179"/>
      <c r="B1038" s="180"/>
      <c r="C1038" s="38"/>
      <c r="D1038" s="39"/>
      <c r="E1038" s="39"/>
      <c r="F1038" s="39"/>
      <c r="G1038" s="44"/>
    </row>
    <row r="1039" spans="1:7" ht="12.75" x14ac:dyDescent="0.15">
      <c r="A1039" s="179"/>
      <c r="B1039" s="180"/>
      <c r="C1039" s="38"/>
      <c r="D1039" s="39"/>
      <c r="E1039" s="39"/>
      <c r="F1039" s="39"/>
      <c r="G1039" s="44"/>
    </row>
    <row r="1040" spans="1:7" ht="12.75" x14ac:dyDescent="0.15">
      <c r="A1040" s="179"/>
      <c r="B1040" s="180"/>
      <c r="C1040" s="38"/>
      <c r="D1040" s="39"/>
      <c r="E1040" s="39"/>
      <c r="F1040" s="39"/>
      <c r="G1040" s="44"/>
    </row>
    <row r="1041" spans="1:7" ht="12.75" x14ac:dyDescent="0.15">
      <c r="A1041" s="179"/>
      <c r="B1041" s="180"/>
      <c r="C1041" s="38"/>
      <c r="D1041" s="39"/>
      <c r="E1041" s="39"/>
      <c r="F1041" s="39"/>
      <c r="G1041" s="44"/>
    </row>
    <row r="1042" spans="1:7" ht="12.75" x14ac:dyDescent="0.15">
      <c r="A1042" s="179"/>
      <c r="B1042" s="180"/>
      <c r="C1042" s="38"/>
      <c r="D1042" s="39"/>
      <c r="E1042" s="39"/>
      <c r="F1042" s="39"/>
      <c r="G1042" s="44"/>
    </row>
    <row r="1043" spans="1:7" ht="12.75" x14ac:dyDescent="0.15">
      <c r="A1043" s="179"/>
      <c r="B1043" s="180"/>
      <c r="C1043" s="38"/>
      <c r="D1043" s="39"/>
      <c r="E1043" s="39"/>
      <c r="F1043" s="39"/>
      <c r="G1043" s="44"/>
    </row>
    <row r="1044" spans="1:7" ht="12.75" x14ac:dyDescent="0.15">
      <c r="A1044" s="179"/>
      <c r="B1044" s="180"/>
      <c r="C1044" s="38"/>
      <c r="D1044" s="39"/>
      <c r="E1044" s="39"/>
      <c r="F1044" s="39"/>
      <c r="G1044" s="44"/>
    </row>
    <row r="1045" spans="1:7" ht="12.75" x14ac:dyDescent="0.15">
      <c r="A1045" s="179"/>
      <c r="B1045" s="180"/>
      <c r="C1045" s="38"/>
      <c r="D1045" s="39"/>
      <c r="E1045" s="39"/>
      <c r="F1045" s="39"/>
      <c r="G1045" s="44"/>
    </row>
    <row r="1046" spans="1:7" ht="12.75" x14ac:dyDescent="0.15">
      <c r="A1046" s="179"/>
      <c r="B1046" s="180"/>
      <c r="C1046" s="38"/>
      <c r="D1046" s="39"/>
      <c r="E1046" s="39"/>
      <c r="F1046" s="39"/>
      <c r="G1046" s="44"/>
    </row>
    <row r="1047" spans="1:7" ht="12.75" x14ac:dyDescent="0.15">
      <c r="A1047" s="179"/>
      <c r="B1047" s="180"/>
      <c r="C1047" s="38"/>
      <c r="D1047" s="39"/>
      <c r="E1047" s="39"/>
      <c r="F1047" s="39"/>
      <c r="G1047" s="44"/>
    </row>
    <row r="1048" spans="1:7" ht="12.75" x14ac:dyDescent="0.15">
      <c r="A1048" s="179"/>
      <c r="B1048" s="180"/>
      <c r="C1048" s="38"/>
      <c r="D1048" s="39"/>
      <c r="E1048" s="39"/>
      <c r="F1048" s="39"/>
      <c r="G1048" s="44"/>
    </row>
    <row r="1049" spans="1:7" ht="12.75" x14ac:dyDescent="0.15">
      <c r="A1049" s="179"/>
      <c r="B1049" s="180"/>
      <c r="C1049" s="38"/>
      <c r="D1049" s="39"/>
      <c r="E1049" s="39"/>
      <c r="F1049" s="39"/>
      <c r="G1049" s="44"/>
    </row>
    <row r="1050" spans="1:7" ht="12.75" x14ac:dyDescent="0.15">
      <c r="A1050" s="179"/>
      <c r="B1050" s="180"/>
      <c r="C1050" s="38"/>
      <c r="D1050" s="39"/>
      <c r="E1050" s="39"/>
      <c r="F1050" s="39"/>
      <c r="G1050" s="44"/>
    </row>
    <row r="1051" spans="1:7" ht="12.75" x14ac:dyDescent="0.15">
      <c r="A1051" s="179"/>
      <c r="B1051" s="180"/>
      <c r="C1051" s="38"/>
      <c r="D1051" s="39"/>
      <c r="E1051" s="39"/>
      <c r="F1051" s="39"/>
      <c r="G1051" s="44"/>
    </row>
    <row r="1052" spans="1:7" ht="12.75" x14ac:dyDescent="0.15">
      <c r="A1052" s="179"/>
      <c r="B1052" s="180"/>
      <c r="C1052" s="38"/>
      <c r="D1052" s="39"/>
      <c r="E1052" s="39"/>
      <c r="F1052" s="39"/>
      <c r="G1052" s="44"/>
    </row>
    <row r="1053" spans="1:7" ht="12.75" x14ac:dyDescent="0.15">
      <c r="A1053" s="179"/>
      <c r="B1053" s="180"/>
      <c r="C1053" s="38"/>
      <c r="D1053" s="39"/>
      <c r="E1053" s="39"/>
      <c r="F1053" s="39"/>
      <c r="G1053" s="44"/>
    </row>
    <row r="1054" spans="1:7" ht="12.75" x14ac:dyDescent="0.15">
      <c r="A1054" s="179"/>
      <c r="B1054" s="180"/>
      <c r="C1054" s="38"/>
      <c r="D1054" s="39"/>
      <c r="E1054" s="39"/>
      <c r="F1054" s="39"/>
      <c r="G1054" s="44"/>
    </row>
    <row r="1055" spans="1:7" ht="12.75" x14ac:dyDescent="0.15">
      <c r="A1055" s="179"/>
      <c r="B1055" s="180"/>
      <c r="C1055" s="38"/>
      <c r="D1055" s="39"/>
      <c r="E1055" s="39"/>
      <c r="F1055" s="39"/>
      <c r="G1055" s="44"/>
    </row>
    <row r="1056" spans="1:7" ht="12.75" x14ac:dyDescent="0.15">
      <c r="A1056" s="179"/>
      <c r="B1056" s="180"/>
      <c r="C1056" s="38"/>
      <c r="D1056" s="39"/>
      <c r="E1056" s="39"/>
      <c r="F1056" s="39"/>
      <c r="G1056" s="44"/>
    </row>
    <row r="1057" spans="1:7" ht="12.75" x14ac:dyDescent="0.15">
      <c r="A1057" s="179"/>
      <c r="B1057" s="180"/>
      <c r="C1057" s="38"/>
      <c r="D1057" s="39"/>
      <c r="E1057" s="39"/>
      <c r="F1057" s="39"/>
      <c r="G1057" s="44"/>
    </row>
    <row r="1058" spans="1:7" ht="12.75" x14ac:dyDescent="0.15">
      <c r="A1058" s="179"/>
      <c r="B1058" s="180"/>
      <c r="C1058" s="38"/>
      <c r="D1058" s="39"/>
      <c r="E1058" s="39"/>
      <c r="F1058" s="39"/>
      <c r="G1058" s="44"/>
    </row>
    <row r="1059" spans="1:7" ht="12.75" x14ac:dyDescent="0.15">
      <c r="A1059" s="179"/>
      <c r="B1059" s="180"/>
      <c r="C1059" s="38"/>
      <c r="D1059" s="39"/>
      <c r="E1059" s="39"/>
      <c r="F1059" s="39"/>
      <c r="G1059" s="44"/>
    </row>
    <row r="1060" spans="1:7" ht="12.75" x14ac:dyDescent="0.15">
      <c r="A1060" s="179"/>
      <c r="B1060" s="180"/>
      <c r="C1060" s="38"/>
      <c r="D1060" s="39"/>
      <c r="E1060" s="39"/>
      <c r="F1060" s="39"/>
      <c r="G1060" s="44"/>
    </row>
    <row r="1061" spans="1:7" ht="12.75" x14ac:dyDescent="0.15">
      <c r="A1061" s="179"/>
      <c r="B1061" s="180"/>
      <c r="C1061" s="38"/>
      <c r="D1061" s="39"/>
      <c r="E1061" s="39"/>
      <c r="F1061" s="39"/>
      <c r="G1061" s="44"/>
    </row>
    <row r="1062" spans="1:7" ht="12.75" x14ac:dyDescent="0.15">
      <c r="A1062" s="179"/>
      <c r="B1062" s="180"/>
      <c r="C1062" s="38"/>
      <c r="D1062" s="39"/>
      <c r="E1062" s="39"/>
      <c r="F1062" s="39"/>
      <c r="G1062" s="44"/>
    </row>
    <row r="1063" spans="1:7" ht="12.75" x14ac:dyDescent="0.15">
      <c r="A1063" s="179"/>
      <c r="B1063" s="180"/>
      <c r="C1063" s="38"/>
      <c r="D1063" s="39"/>
      <c r="E1063" s="39"/>
      <c r="F1063" s="39"/>
      <c r="G1063" s="44"/>
    </row>
    <row r="1064" spans="1:7" ht="12.75" x14ac:dyDescent="0.15">
      <c r="A1064" s="179"/>
      <c r="B1064" s="180"/>
      <c r="C1064" s="38"/>
      <c r="D1064" s="39"/>
      <c r="E1064" s="39"/>
      <c r="F1064" s="39"/>
      <c r="G1064" s="44"/>
    </row>
    <row r="1065" spans="1:7" ht="12.75" x14ac:dyDescent="0.15">
      <c r="A1065" s="179"/>
      <c r="B1065" s="180"/>
      <c r="C1065" s="38"/>
      <c r="D1065" s="39"/>
      <c r="E1065" s="39"/>
      <c r="F1065" s="39"/>
      <c r="G1065" s="44"/>
    </row>
    <row r="1066" spans="1:7" ht="12.75" x14ac:dyDescent="0.15">
      <c r="A1066" s="179"/>
      <c r="B1066" s="180"/>
      <c r="C1066" s="38"/>
      <c r="D1066" s="39"/>
      <c r="E1066" s="39"/>
      <c r="F1066" s="39"/>
      <c r="G1066" s="44"/>
    </row>
    <row r="1067" spans="1:7" ht="12.75" x14ac:dyDescent="0.15">
      <c r="A1067" s="179"/>
      <c r="B1067" s="180"/>
      <c r="C1067" s="38"/>
      <c r="D1067" s="39"/>
      <c r="E1067" s="39"/>
      <c r="F1067" s="39"/>
      <c r="G1067" s="44"/>
    </row>
    <row r="1068" spans="1:7" ht="12.75" x14ac:dyDescent="0.15">
      <c r="A1068" s="179"/>
      <c r="B1068" s="180"/>
      <c r="C1068" s="38"/>
      <c r="D1068" s="39"/>
      <c r="E1068" s="39"/>
      <c r="F1068" s="39"/>
      <c r="G1068" s="44"/>
    </row>
    <row r="1069" spans="1:7" ht="12.75" x14ac:dyDescent="0.15">
      <c r="A1069" s="179"/>
      <c r="B1069" s="180"/>
      <c r="C1069" s="38"/>
      <c r="D1069" s="39"/>
      <c r="E1069" s="39"/>
      <c r="F1069" s="39"/>
      <c r="G1069" s="44"/>
    </row>
    <row r="1070" spans="1:7" ht="12.75" x14ac:dyDescent="0.15">
      <c r="A1070" s="179"/>
      <c r="B1070" s="180"/>
      <c r="C1070" s="38"/>
      <c r="D1070" s="39"/>
      <c r="E1070" s="39"/>
      <c r="F1070" s="39"/>
      <c r="G1070" s="44"/>
    </row>
    <row r="1071" spans="1:7" ht="12.75" x14ac:dyDescent="0.15">
      <c r="A1071" s="179"/>
      <c r="B1071" s="180"/>
      <c r="C1071" s="38"/>
      <c r="D1071" s="39"/>
      <c r="E1071" s="39"/>
      <c r="F1071" s="39"/>
      <c r="G1071" s="44"/>
    </row>
    <row r="1072" spans="1:7" ht="12.75" x14ac:dyDescent="0.15">
      <c r="A1072" s="179"/>
      <c r="B1072" s="180"/>
      <c r="C1072" s="38"/>
      <c r="D1072" s="39"/>
      <c r="E1072" s="39"/>
      <c r="F1072" s="39"/>
      <c r="G1072" s="44"/>
    </row>
    <row r="1073" spans="1:7" ht="12.75" x14ac:dyDescent="0.15">
      <c r="A1073" s="179"/>
      <c r="B1073" s="180"/>
      <c r="C1073" s="38"/>
      <c r="D1073" s="39"/>
      <c r="E1073" s="39"/>
      <c r="F1073" s="39"/>
      <c r="G1073" s="44"/>
    </row>
    <row r="1074" spans="1:7" ht="12.75" x14ac:dyDescent="0.15">
      <c r="A1074" s="179"/>
      <c r="B1074" s="180"/>
      <c r="C1074" s="38"/>
      <c r="D1074" s="39"/>
      <c r="E1074" s="39"/>
      <c r="F1074" s="39"/>
      <c r="G1074" s="44"/>
    </row>
    <row r="1075" spans="1:7" ht="12.75" x14ac:dyDescent="0.15">
      <c r="A1075" s="179"/>
      <c r="B1075" s="180"/>
      <c r="C1075" s="38"/>
      <c r="D1075" s="39"/>
      <c r="E1075" s="39"/>
      <c r="F1075" s="39"/>
      <c r="G1075" s="44"/>
    </row>
    <row r="1076" spans="1:7" ht="12.75" x14ac:dyDescent="0.15">
      <c r="A1076" s="179"/>
      <c r="B1076" s="180"/>
      <c r="C1076" s="38"/>
      <c r="D1076" s="39"/>
      <c r="E1076" s="39"/>
      <c r="F1076" s="39"/>
      <c r="G1076" s="44"/>
    </row>
    <row r="1077" spans="1:7" ht="12.75" x14ac:dyDescent="0.15">
      <c r="A1077" s="179"/>
      <c r="B1077" s="180"/>
      <c r="C1077" s="38"/>
      <c r="D1077" s="39"/>
      <c r="E1077" s="39"/>
      <c r="F1077" s="39"/>
      <c r="G1077" s="44"/>
    </row>
    <row r="1078" spans="1:7" ht="12.75" x14ac:dyDescent="0.15">
      <c r="A1078" s="179"/>
      <c r="B1078" s="180"/>
      <c r="C1078" s="38"/>
      <c r="D1078" s="39"/>
      <c r="E1078" s="39"/>
      <c r="F1078" s="39"/>
      <c r="G1078" s="44"/>
    </row>
    <row r="1079" spans="1:7" ht="12.75" x14ac:dyDescent="0.15">
      <c r="A1079" s="179"/>
      <c r="B1079" s="180"/>
      <c r="C1079" s="38"/>
      <c r="D1079" s="39"/>
      <c r="E1079" s="39"/>
      <c r="F1079" s="39"/>
      <c r="G1079" s="44"/>
    </row>
    <row r="1080" spans="1:7" ht="12.75" x14ac:dyDescent="0.15">
      <c r="A1080" s="179"/>
      <c r="B1080" s="180"/>
      <c r="C1080" s="38"/>
      <c r="D1080" s="39"/>
      <c r="E1080" s="39"/>
      <c r="F1080" s="39"/>
      <c r="G1080" s="44"/>
    </row>
    <row r="1081" spans="1:7" ht="12.75" x14ac:dyDescent="0.15">
      <c r="A1081" s="179"/>
      <c r="B1081" s="180"/>
      <c r="C1081" s="38"/>
      <c r="D1081" s="39"/>
      <c r="E1081" s="39"/>
      <c r="F1081" s="39"/>
      <c r="G1081" s="44"/>
    </row>
    <row r="1082" spans="1:7" ht="12.75" x14ac:dyDescent="0.15">
      <c r="A1082" s="179"/>
      <c r="B1082" s="180"/>
      <c r="C1082" s="38"/>
      <c r="D1082" s="39"/>
      <c r="E1082" s="39"/>
      <c r="F1082" s="39"/>
      <c r="G1082" s="44"/>
    </row>
    <row r="1083" spans="1:7" ht="12.75" x14ac:dyDescent="0.15">
      <c r="A1083" s="179"/>
      <c r="B1083" s="180"/>
      <c r="C1083" s="38"/>
      <c r="D1083" s="39"/>
      <c r="E1083" s="39"/>
      <c r="F1083" s="39"/>
      <c r="G1083" s="44"/>
    </row>
    <row r="1084" spans="1:7" ht="12.75" x14ac:dyDescent="0.15">
      <c r="A1084" s="179"/>
      <c r="B1084" s="180"/>
      <c r="C1084" s="38"/>
      <c r="D1084" s="39"/>
      <c r="E1084" s="39"/>
      <c r="F1084" s="39"/>
      <c r="G1084" s="44"/>
    </row>
    <row r="1085" spans="1:7" ht="12.75" x14ac:dyDescent="0.15">
      <c r="A1085" s="179"/>
      <c r="B1085" s="180"/>
      <c r="C1085" s="38"/>
      <c r="D1085" s="39"/>
      <c r="E1085" s="39"/>
      <c r="F1085" s="39"/>
      <c r="G1085" s="44"/>
    </row>
    <row r="1086" spans="1:7" ht="12.75" x14ac:dyDescent="0.15">
      <c r="A1086" s="179"/>
      <c r="B1086" s="180"/>
      <c r="C1086" s="38"/>
      <c r="D1086" s="39"/>
      <c r="E1086" s="39"/>
      <c r="F1086" s="39"/>
      <c r="G1086" s="44"/>
    </row>
    <row r="1087" spans="1:7" ht="12.75" x14ac:dyDescent="0.15">
      <c r="A1087" s="179"/>
      <c r="B1087" s="180"/>
      <c r="C1087" s="38"/>
      <c r="D1087" s="39"/>
      <c r="E1087" s="39"/>
      <c r="F1087" s="39"/>
      <c r="G1087" s="44"/>
    </row>
    <row r="1088" spans="1:7" ht="12.75" x14ac:dyDescent="0.15">
      <c r="A1088" s="179"/>
      <c r="B1088" s="180"/>
      <c r="C1088" s="38"/>
      <c r="D1088" s="39"/>
      <c r="E1088" s="39"/>
      <c r="F1088" s="39"/>
      <c r="G1088" s="44"/>
    </row>
    <row r="1089" spans="1:7" ht="12.75" x14ac:dyDescent="0.15">
      <c r="A1089" s="179"/>
      <c r="B1089" s="180"/>
      <c r="C1089" s="38"/>
      <c r="D1089" s="39"/>
      <c r="E1089" s="39"/>
      <c r="F1089" s="39"/>
      <c r="G1089" s="44"/>
    </row>
    <row r="1090" spans="1:7" ht="12.75" x14ac:dyDescent="0.15">
      <c r="A1090" s="179"/>
      <c r="B1090" s="180"/>
      <c r="C1090" s="38"/>
      <c r="D1090" s="39"/>
      <c r="E1090" s="39"/>
      <c r="F1090" s="39"/>
      <c r="G1090" s="44"/>
    </row>
    <row r="1091" spans="1:7" ht="12.75" x14ac:dyDescent="0.15">
      <c r="A1091" s="179"/>
      <c r="B1091" s="180"/>
      <c r="C1091" s="38"/>
      <c r="D1091" s="39"/>
      <c r="E1091" s="39"/>
      <c r="F1091" s="39"/>
      <c r="G1091" s="44"/>
    </row>
    <row r="1092" spans="1:7" ht="12.75" x14ac:dyDescent="0.15">
      <c r="A1092" s="179"/>
      <c r="B1092" s="180"/>
      <c r="C1092" s="38"/>
      <c r="D1092" s="39"/>
      <c r="E1092" s="39"/>
      <c r="F1092" s="39"/>
      <c r="G1092" s="44"/>
    </row>
    <row r="1093" spans="1:7" ht="12.75" x14ac:dyDescent="0.15">
      <c r="A1093" s="179"/>
      <c r="B1093" s="180"/>
      <c r="C1093" s="38"/>
      <c r="D1093" s="39"/>
      <c r="E1093" s="39"/>
      <c r="F1093" s="39"/>
      <c r="G1093" s="44"/>
    </row>
    <row r="1094" spans="1:7" ht="12.75" x14ac:dyDescent="0.15">
      <c r="A1094" s="179"/>
      <c r="B1094" s="180"/>
      <c r="C1094" s="38"/>
      <c r="D1094" s="39"/>
      <c r="E1094" s="39"/>
      <c r="F1094" s="39"/>
      <c r="G1094" s="44"/>
    </row>
    <row r="1095" spans="1:7" ht="12.75" x14ac:dyDescent="0.15">
      <c r="A1095" s="179"/>
      <c r="B1095" s="180"/>
      <c r="C1095" s="38"/>
      <c r="D1095" s="39"/>
      <c r="E1095" s="39"/>
      <c r="F1095" s="39"/>
      <c r="G1095" s="44"/>
    </row>
    <row r="1096" spans="1:7" ht="12.75" x14ac:dyDescent="0.15">
      <c r="A1096" s="179"/>
      <c r="B1096" s="180"/>
      <c r="C1096" s="38"/>
      <c r="D1096" s="39"/>
      <c r="E1096" s="39"/>
      <c r="F1096" s="39"/>
      <c r="G1096" s="44"/>
    </row>
    <row r="1097" spans="1:7" ht="12.75" x14ac:dyDescent="0.15">
      <c r="A1097" s="179"/>
      <c r="B1097" s="180"/>
      <c r="C1097" s="38"/>
      <c r="D1097" s="39"/>
      <c r="E1097" s="39"/>
      <c r="F1097" s="39"/>
      <c r="G1097" s="44"/>
    </row>
    <row r="1098" spans="1:7" ht="12.75" x14ac:dyDescent="0.15">
      <c r="A1098" s="179"/>
      <c r="B1098" s="180"/>
      <c r="C1098" s="38"/>
      <c r="D1098" s="39"/>
      <c r="E1098" s="39"/>
      <c r="F1098" s="39"/>
      <c r="G1098" s="44"/>
    </row>
    <row r="1099" spans="1:7" ht="12.75" x14ac:dyDescent="0.15">
      <c r="A1099" s="179"/>
      <c r="B1099" s="180"/>
      <c r="C1099" s="38"/>
      <c r="D1099" s="39"/>
      <c r="E1099" s="39"/>
      <c r="F1099" s="39"/>
      <c r="G1099" s="44"/>
    </row>
    <row r="1100" spans="1:7" ht="12.75" x14ac:dyDescent="0.15">
      <c r="A1100" s="179"/>
      <c r="B1100" s="180"/>
      <c r="C1100" s="38"/>
      <c r="D1100" s="39"/>
      <c r="E1100" s="39"/>
      <c r="F1100" s="39"/>
      <c r="G1100" s="44"/>
    </row>
    <row r="1101" spans="1:7" ht="12.75" x14ac:dyDescent="0.15">
      <c r="A1101" s="179"/>
      <c r="B1101" s="180"/>
      <c r="C1101" s="38"/>
      <c r="D1101" s="39"/>
      <c r="E1101" s="39"/>
      <c r="F1101" s="39"/>
      <c r="G1101" s="44"/>
    </row>
    <row r="1102" spans="1:7" ht="12.75" x14ac:dyDescent="0.15">
      <c r="A1102" s="179"/>
      <c r="B1102" s="180"/>
      <c r="C1102" s="38"/>
      <c r="D1102" s="39"/>
      <c r="E1102" s="39"/>
      <c r="F1102" s="39"/>
      <c r="G1102" s="44"/>
    </row>
    <row r="1103" spans="1:7" ht="12.75" x14ac:dyDescent="0.15">
      <c r="A1103" s="179"/>
      <c r="B1103" s="180"/>
      <c r="C1103" s="38"/>
      <c r="D1103" s="39"/>
      <c r="E1103" s="39"/>
      <c r="F1103" s="39"/>
      <c r="G1103" s="44"/>
    </row>
    <row r="1104" spans="1:7" ht="12.75" x14ac:dyDescent="0.15">
      <c r="A1104" s="179"/>
      <c r="B1104" s="180"/>
      <c r="C1104" s="38"/>
      <c r="D1104" s="39"/>
      <c r="E1104" s="39"/>
      <c r="F1104" s="39"/>
      <c r="G1104" s="44"/>
    </row>
    <row r="1105" spans="1:7" ht="12.75" x14ac:dyDescent="0.15">
      <c r="A1105" s="179"/>
      <c r="B1105" s="180"/>
      <c r="C1105" s="38"/>
      <c r="D1105" s="39"/>
      <c r="E1105" s="39"/>
      <c r="F1105" s="39"/>
      <c r="G1105" s="44"/>
    </row>
    <row r="1106" spans="1:7" ht="12.75" x14ac:dyDescent="0.15">
      <c r="A1106" s="179"/>
      <c r="B1106" s="180"/>
      <c r="C1106" s="38"/>
      <c r="D1106" s="39"/>
      <c r="E1106" s="39"/>
      <c r="F1106" s="39"/>
      <c r="G1106" s="44"/>
    </row>
    <row r="1107" spans="1:7" ht="12.75" x14ac:dyDescent="0.15">
      <c r="A1107" s="179"/>
      <c r="B1107" s="180"/>
      <c r="C1107" s="38"/>
      <c r="D1107" s="39"/>
      <c r="E1107" s="39"/>
      <c r="F1107" s="39"/>
      <c r="G1107" s="44"/>
    </row>
    <row r="1108" spans="1:7" ht="12.75" x14ac:dyDescent="0.15">
      <c r="A1108" s="179"/>
      <c r="B1108" s="180"/>
      <c r="C1108" s="38"/>
      <c r="D1108" s="39"/>
      <c r="E1108" s="39"/>
      <c r="F1108" s="39"/>
      <c r="G1108" s="44"/>
    </row>
    <row r="1109" spans="1:7" ht="12.75" x14ac:dyDescent="0.15">
      <c r="A1109" s="179"/>
      <c r="B1109" s="180"/>
      <c r="C1109" s="38"/>
      <c r="D1109" s="39"/>
      <c r="E1109" s="39"/>
      <c r="F1109" s="39"/>
      <c r="G1109" s="44"/>
    </row>
    <row r="1110" spans="1:7" ht="12.75" x14ac:dyDescent="0.15">
      <c r="A1110" s="179"/>
      <c r="B1110" s="180"/>
      <c r="C1110" s="38"/>
      <c r="D1110" s="39"/>
      <c r="E1110" s="39"/>
      <c r="F1110" s="39"/>
      <c r="G1110" s="44"/>
    </row>
    <row r="1111" spans="1:7" ht="12.75" x14ac:dyDescent="0.15">
      <c r="A1111" s="179"/>
      <c r="B1111" s="180"/>
      <c r="C1111" s="38"/>
      <c r="D1111" s="39"/>
      <c r="E1111" s="39"/>
      <c r="F1111" s="39"/>
      <c r="G1111" s="44"/>
    </row>
    <row r="1112" spans="1:7" ht="12.75" x14ac:dyDescent="0.15">
      <c r="A1112" s="179"/>
      <c r="B1112" s="180"/>
      <c r="C1112" s="38"/>
      <c r="D1112" s="39"/>
      <c r="E1112" s="39"/>
      <c r="F1112" s="39"/>
      <c r="G1112" s="44"/>
    </row>
    <row r="1113" spans="1:7" ht="12.75" x14ac:dyDescent="0.15">
      <c r="A1113" s="179"/>
      <c r="B1113" s="180"/>
      <c r="C1113" s="38"/>
      <c r="D1113" s="39"/>
      <c r="E1113" s="39"/>
      <c r="F1113" s="39"/>
      <c r="G1113" s="44"/>
    </row>
    <row r="1114" spans="1:7" ht="12.75" x14ac:dyDescent="0.15">
      <c r="A1114" s="179"/>
      <c r="B1114" s="180"/>
      <c r="C1114" s="38"/>
      <c r="D1114" s="39"/>
      <c r="E1114" s="39"/>
      <c r="F1114" s="39"/>
      <c r="G1114" s="44"/>
    </row>
    <row r="1115" spans="1:7" ht="12.75" x14ac:dyDescent="0.15">
      <c r="A1115" s="179"/>
      <c r="B1115" s="180"/>
      <c r="C1115" s="38"/>
      <c r="D1115" s="39"/>
      <c r="E1115" s="39"/>
      <c r="F1115" s="39"/>
      <c r="G1115" s="44"/>
    </row>
    <row r="1116" spans="1:7" ht="12.75" x14ac:dyDescent="0.15">
      <c r="A1116" s="179"/>
      <c r="B1116" s="180"/>
      <c r="C1116" s="38"/>
      <c r="D1116" s="39"/>
      <c r="E1116" s="39"/>
      <c r="F1116" s="39"/>
      <c r="G1116" s="44"/>
    </row>
    <row r="1117" spans="1:7" ht="12.75" x14ac:dyDescent="0.15">
      <c r="A1117" s="179"/>
      <c r="B1117" s="180"/>
      <c r="C1117" s="38"/>
      <c r="D1117" s="39"/>
      <c r="E1117" s="39"/>
      <c r="F1117" s="39"/>
      <c r="G1117" s="44"/>
    </row>
    <row r="1118" spans="1:7" ht="12.75" x14ac:dyDescent="0.15">
      <c r="A1118" s="179"/>
      <c r="B1118" s="180"/>
      <c r="C1118" s="38"/>
      <c r="D1118" s="39"/>
      <c r="E1118" s="39"/>
      <c r="F1118" s="39"/>
      <c r="G1118" s="44"/>
    </row>
    <row r="1119" spans="1:7" ht="12.75" x14ac:dyDescent="0.15">
      <c r="A1119" s="179"/>
      <c r="B1119" s="180"/>
      <c r="C1119" s="38"/>
      <c r="D1119" s="39"/>
      <c r="E1119" s="39"/>
      <c r="F1119" s="39"/>
      <c r="G1119" s="44"/>
    </row>
    <row r="1120" spans="1:7" ht="12.75" x14ac:dyDescent="0.15">
      <c r="A1120" s="179"/>
      <c r="B1120" s="180"/>
      <c r="C1120" s="38"/>
      <c r="D1120" s="39"/>
      <c r="E1120" s="39"/>
      <c r="F1120" s="39"/>
      <c r="G1120" s="44"/>
    </row>
    <row r="1121" spans="1:7" ht="12.75" x14ac:dyDescent="0.15">
      <c r="A1121" s="179"/>
      <c r="B1121" s="180"/>
      <c r="C1121" s="38"/>
      <c r="D1121" s="39"/>
      <c r="E1121" s="39"/>
      <c r="F1121" s="39"/>
      <c r="G1121" s="44"/>
    </row>
    <row r="1122" spans="1:7" ht="12.75" x14ac:dyDescent="0.15">
      <c r="A1122" s="179"/>
      <c r="B1122" s="180"/>
      <c r="C1122" s="38"/>
      <c r="D1122" s="39"/>
      <c r="E1122" s="39"/>
      <c r="F1122" s="39"/>
      <c r="G1122" s="44"/>
    </row>
    <row r="1123" spans="1:7" ht="12.75" x14ac:dyDescent="0.15">
      <c r="A1123" s="179"/>
      <c r="B1123" s="180"/>
      <c r="C1123" s="38"/>
      <c r="D1123" s="39"/>
      <c r="E1123" s="39"/>
      <c r="F1123" s="39"/>
      <c r="G1123" s="44"/>
    </row>
    <row r="1124" spans="1:7" ht="12.75" x14ac:dyDescent="0.15">
      <c r="A1124" s="179"/>
      <c r="B1124" s="180"/>
      <c r="C1124" s="38"/>
      <c r="D1124" s="39"/>
      <c r="E1124" s="39"/>
      <c r="F1124" s="39"/>
      <c r="G1124" s="44"/>
    </row>
    <row r="1125" spans="1:7" ht="12.75" x14ac:dyDescent="0.15">
      <c r="A1125" s="179"/>
      <c r="B1125" s="180"/>
      <c r="C1125" s="38"/>
      <c r="D1125" s="39"/>
      <c r="E1125" s="39"/>
      <c r="F1125" s="39"/>
      <c r="G1125" s="44"/>
    </row>
    <row r="1126" spans="1:7" ht="12.75" x14ac:dyDescent="0.15">
      <c r="A1126" s="179"/>
      <c r="B1126" s="180"/>
      <c r="C1126" s="38"/>
      <c r="D1126" s="39"/>
      <c r="E1126" s="39"/>
      <c r="F1126" s="39"/>
      <c r="G1126" s="44"/>
    </row>
    <row r="1127" spans="1:7" ht="12.75" x14ac:dyDescent="0.15">
      <c r="A1127" s="179"/>
      <c r="B1127" s="180"/>
      <c r="C1127" s="38"/>
      <c r="D1127" s="39"/>
      <c r="E1127" s="39"/>
      <c r="F1127" s="39"/>
      <c r="G1127" s="44"/>
    </row>
    <row r="1128" spans="1:7" ht="12.75" x14ac:dyDescent="0.15">
      <c r="A1128" s="179"/>
      <c r="B1128" s="180"/>
      <c r="C1128" s="38"/>
      <c r="D1128" s="39"/>
      <c r="E1128" s="39"/>
      <c r="F1128" s="39"/>
      <c r="G1128" s="44"/>
    </row>
    <row r="1129" spans="1:7" ht="12.75" x14ac:dyDescent="0.15">
      <c r="A1129" s="179"/>
      <c r="B1129" s="180"/>
      <c r="C1129" s="38"/>
      <c r="D1129" s="39"/>
      <c r="E1129" s="39"/>
      <c r="F1129" s="39"/>
      <c r="G1129" s="44"/>
    </row>
    <row r="1130" spans="1:7" ht="12.75" x14ac:dyDescent="0.15">
      <c r="A1130" s="179"/>
      <c r="B1130" s="180"/>
      <c r="C1130" s="38"/>
      <c r="D1130" s="39"/>
      <c r="E1130" s="39"/>
      <c r="F1130" s="39"/>
      <c r="G1130" s="44"/>
    </row>
    <row r="1131" spans="1:7" ht="12.75" x14ac:dyDescent="0.15">
      <c r="A1131" s="179"/>
      <c r="B1131" s="180"/>
      <c r="C1131" s="38"/>
      <c r="D1131" s="39"/>
      <c r="E1131" s="39"/>
      <c r="F1131" s="39"/>
      <c r="G1131" s="44"/>
    </row>
    <row r="1132" spans="1:7" ht="12.75" x14ac:dyDescent="0.15">
      <c r="A1132" s="179"/>
      <c r="B1132" s="180"/>
      <c r="C1132" s="38"/>
      <c r="D1132" s="39"/>
      <c r="E1132" s="39"/>
      <c r="F1132" s="39"/>
      <c r="G1132" s="44"/>
    </row>
    <row r="1133" spans="1:7" ht="12.75" x14ac:dyDescent="0.15">
      <c r="A1133" s="179"/>
      <c r="B1133" s="180"/>
      <c r="C1133" s="38"/>
      <c r="D1133" s="39"/>
      <c r="E1133" s="39"/>
      <c r="F1133" s="39"/>
      <c r="G1133" s="44"/>
    </row>
    <row r="1134" spans="1:7" ht="12.75" x14ac:dyDescent="0.15">
      <c r="A1134" s="179"/>
      <c r="B1134" s="180"/>
      <c r="C1134" s="38"/>
      <c r="D1134" s="39"/>
      <c r="E1134" s="39"/>
      <c r="F1134" s="39"/>
      <c r="G1134" s="44"/>
    </row>
    <row r="1135" spans="1:7" ht="12.75" x14ac:dyDescent="0.15">
      <c r="A1135" s="179"/>
      <c r="B1135" s="180"/>
      <c r="C1135" s="38"/>
      <c r="D1135" s="39"/>
      <c r="E1135" s="39"/>
      <c r="F1135" s="39"/>
      <c r="G1135" s="44"/>
    </row>
    <row r="1136" spans="1:7" ht="12.75" x14ac:dyDescent="0.15">
      <c r="A1136" s="179"/>
      <c r="B1136" s="180"/>
      <c r="C1136" s="38"/>
      <c r="D1136" s="39"/>
      <c r="E1136" s="39"/>
      <c r="F1136" s="39"/>
      <c r="G1136" s="44"/>
    </row>
    <row r="1137" spans="1:7" ht="12.75" x14ac:dyDescent="0.15">
      <c r="A1137" s="179"/>
      <c r="B1137" s="180"/>
      <c r="C1137" s="38"/>
      <c r="D1137" s="39"/>
      <c r="E1137" s="39"/>
      <c r="F1137" s="39"/>
      <c r="G1137" s="44"/>
    </row>
    <row r="1138" spans="1:7" ht="12.75" x14ac:dyDescent="0.15">
      <c r="A1138" s="179"/>
      <c r="B1138" s="180"/>
      <c r="C1138" s="38"/>
      <c r="D1138" s="39"/>
      <c r="E1138" s="39"/>
      <c r="F1138" s="39"/>
      <c r="G1138" s="44"/>
    </row>
    <row r="1139" spans="1:7" ht="12.75" x14ac:dyDescent="0.15">
      <c r="A1139" s="179"/>
      <c r="B1139" s="180"/>
      <c r="C1139" s="38"/>
      <c r="D1139" s="39"/>
      <c r="E1139" s="39"/>
      <c r="F1139" s="39"/>
      <c r="G1139" s="44"/>
    </row>
    <row r="1140" spans="1:7" ht="12.75" x14ac:dyDescent="0.15">
      <c r="A1140" s="179"/>
      <c r="B1140" s="180"/>
      <c r="C1140" s="38"/>
      <c r="D1140" s="39"/>
      <c r="E1140" s="39"/>
      <c r="F1140" s="39"/>
      <c r="G1140" s="44"/>
    </row>
    <row r="1141" spans="1:7" ht="12.75" x14ac:dyDescent="0.15">
      <c r="A1141" s="179"/>
      <c r="B1141" s="180"/>
      <c r="C1141" s="38"/>
      <c r="D1141" s="39"/>
      <c r="E1141" s="39"/>
      <c r="F1141" s="39"/>
      <c r="G1141" s="44"/>
    </row>
    <row r="1142" spans="1:7" ht="12.75" x14ac:dyDescent="0.15">
      <c r="A1142" s="179"/>
      <c r="B1142" s="180"/>
      <c r="C1142" s="38"/>
      <c r="D1142" s="39"/>
      <c r="E1142" s="39"/>
      <c r="F1142" s="39"/>
      <c r="G1142" s="44"/>
    </row>
    <row r="1143" spans="1:7" ht="12.75" x14ac:dyDescent="0.15">
      <c r="A1143" s="179"/>
      <c r="B1143" s="180"/>
      <c r="C1143" s="38"/>
      <c r="D1143" s="39"/>
      <c r="E1143" s="39"/>
      <c r="F1143" s="39"/>
      <c r="G1143" s="44"/>
    </row>
    <row r="1144" spans="1:7" ht="12.75" x14ac:dyDescent="0.15">
      <c r="A1144" s="179"/>
      <c r="B1144" s="180"/>
      <c r="C1144" s="38"/>
      <c r="D1144" s="39"/>
      <c r="E1144" s="39"/>
      <c r="F1144" s="39"/>
      <c r="G1144" s="44"/>
    </row>
    <row r="1145" spans="1:7" ht="12.75" x14ac:dyDescent="0.15">
      <c r="A1145" s="179"/>
      <c r="B1145" s="180"/>
      <c r="C1145" s="38"/>
      <c r="D1145" s="39"/>
      <c r="E1145" s="39"/>
      <c r="F1145" s="39"/>
      <c r="G1145" s="44"/>
    </row>
    <row r="1146" spans="1:7" ht="12.75" x14ac:dyDescent="0.15">
      <c r="A1146" s="179"/>
      <c r="B1146" s="180"/>
      <c r="C1146" s="38"/>
      <c r="D1146" s="39"/>
      <c r="E1146" s="39"/>
      <c r="F1146" s="39"/>
      <c r="G1146" s="44"/>
    </row>
    <row r="1147" spans="1:7" ht="12.75" x14ac:dyDescent="0.15">
      <c r="A1147" s="179"/>
      <c r="B1147" s="180"/>
      <c r="C1147" s="38"/>
      <c r="D1147" s="39"/>
      <c r="E1147" s="39"/>
      <c r="F1147" s="39"/>
      <c r="G1147" s="44"/>
    </row>
    <row r="1148" spans="1:7" ht="12.75" x14ac:dyDescent="0.15">
      <c r="A1148" s="179"/>
      <c r="B1148" s="180"/>
      <c r="C1148" s="38"/>
      <c r="D1148" s="39"/>
      <c r="E1148" s="39"/>
      <c r="F1148" s="39"/>
      <c r="G1148" s="44"/>
    </row>
    <row r="1149" spans="1:7" ht="12.75" x14ac:dyDescent="0.15">
      <c r="A1149" s="179"/>
      <c r="B1149" s="180"/>
      <c r="C1149" s="38"/>
      <c r="D1149" s="39"/>
      <c r="E1149" s="39"/>
      <c r="F1149" s="39"/>
      <c r="G1149" s="44"/>
    </row>
    <row r="1150" spans="1:7" ht="12.75" x14ac:dyDescent="0.15">
      <c r="A1150" s="179"/>
      <c r="B1150" s="180"/>
      <c r="C1150" s="38"/>
      <c r="D1150" s="39"/>
      <c r="E1150" s="39"/>
      <c r="F1150" s="39"/>
      <c r="G1150" s="44"/>
    </row>
    <row r="1151" spans="1:7" ht="12.75" x14ac:dyDescent="0.15">
      <c r="A1151" s="179"/>
      <c r="B1151" s="180"/>
      <c r="C1151" s="38"/>
      <c r="D1151" s="39"/>
      <c r="E1151" s="39"/>
      <c r="F1151" s="39"/>
      <c r="G1151" s="44"/>
    </row>
    <row r="1152" spans="1:7" ht="12.75" x14ac:dyDescent="0.15">
      <c r="A1152" s="179"/>
      <c r="B1152" s="180"/>
      <c r="C1152" s="38"/>
      <c r="D1152" s="39"/>
      <c r="E1152" s="39"/>
      <c r="F1152" s="39"/>
      <c r="G1152" s="44"/>
    </row>
    <row r="1153" spans="1:7" ht="12.75" x14ac:dyDescent="0.15">
      <c r="A1153" s="179"/>
      <c r="B1153" s="180"/>
      <c r="C1153" s="38"/>
      <c r="D1153" s="39"/>
      <c r="E1153" s="39"/>
      <c r="F1153" s="39"/>
      <c r="G1153" s="44"/>
    </row>
    <row r="1154" spans="1:7" ht="12.75" x14ac:dyDescent="0.15">
      <c r="A1154" s="179"/>
      <c r="B1154" s="180"/>
      <c r="C1154" s="38"/>
      <c r="D1154" s="39"/>
      <c r="E1154" s="39"/>
      <c r="F1154" s="39"/>
      <c r="G1154" s="44"/>
    </row>
    <row r="1155" spans="1:7" ht="12.75" x14ac:dyDescent="0.15">
      <c r="A1155" s="179"/>
      <c r="B1155" s="180"/>
      <c r="C1155" s="38"/>
      <c r="D1155" s="39"/>
      <c r="E1155" s="39"/>
      <c r="F1155" s="39"/>
      <c r="G1155" s="44"/>
    </row>
    <row r="1156" spans="1:7" ht="12.75" x14ac:dyDescent="0.15">
      <c r="A1156" s="179"/>
      <c r="B1156" s="180"/>
      <c r="C1156" s="38"/>
      <c r="D1156" s="39"/>
      <c r="E1156" s="39"/>
      <c r="F1156" s="39"/>
      <c r="G1156" s="44"/>
    </row>
    <row r="1157" spans="1:7" ht="12.75" x14ac:dyDescent="0.15">
      <c r="A1157" s="179"/>
      <c r="B1157" s="180"/>
      <c r="C1157" s="38"/>
      <c r="D1157" s="39"/>
      <c r="E1157" s="39"/>
      <c r="F1157" s="39"/>
      <c r="G1157" s="44"/>
    </row>
    <row r="1158" spans="1:7" ht="12.75" x14ac:dyDescent="0.15">
      <c r="A1158" s="179"/>
      <c r="B1158" s="180"/>
      <c r="C1158" s="38"/>
      <c r="D1158" s="39"/>
      <c r="E1158" s="39"/>
      <c r="F1158" s="39"/>
      <c r="G1158" s="44"/>
    </row>
    <row r="1159" spans="1:7" ht="12.75" x14ac:dyDescent="0.15">
      <c r="A1159" s="179"/>
      <c r="B1159" s="180"/>
      <c r="C1159" s="38"/>
      <c r="D1159" s="39"/>
      <c r="E1159" s="39"/>
      <c r="F1159" s="39"/>
      <c r="G1159" s="44"/>
    </row>
    <row r="1160" spans="1:7" ht="12.75" x14ac:dyDescent="0.15">
      <c r="A1160" s="179"/>
      <c r="B1160" s="180"/>
      <c r="C1160" s="38"/>
      <c r="D1160" s="39"/>
      <c r="E1160" s="39"/>
      <c r="F1160" s="39"/>
      <c r="G1160" s="44"/>
    </row>
    <row r="1161" spans="1:7" ht="12.75" x14ac:dyDescent="0.15">
      <c r="A1161" s="179"/>
      <c r="B1161" s="180"/>
      <c r="C1161" s="38"/>
      <c r="D1161" s="39"/>
      <c r="E1161" s="39"/>
      <c r="F1161" s="39"/>
      <c r="G1161" s="44"/>
    </row>
    <row r="1162" spans="1:7" ht="12.75" x14ac:dyDescent="0.15">
      <c r="A1162" s="179"/>
      <c r="B1162" s="180"/>
      <c r="C1162" s="38"/>
      <c r="D1162" s="39"/>
      <c r="E1162" s="39"/>
      <c r="F1162" s="39"/>
      <c r="G1162" s="44"/>
    </row>
    <row r="1163" spans="1:7" ht="12.75" x14ac:dyDescent="0.15">
      <c r="A1163" s="179"/>
      <c r="B1163" s="180"/>
      <c r="C1163" s="38"/>
      <c r="D1163" s="39"/>
      <c r="E1163" s="39"/>
      <c r="F1163" s="39"/>
      <c r="G1163" s="44"/>
    </row>
    <row r="1164" spans="1:7" ht="12.75" x14ac:dyDescent="0.15">
      <c r="A1164" s="179"/>
      <c r="B1164" s="180"/>
      <c r="C1164" s="38"/>
      <c r="D1164" s="39"/>
      <c r="E1164" s="39"/>
      <c r="F1164" s="39"/>
      <c r="G1164" s="44"/>
    </row>
    <row r="1165" spans="1:7" ht="12.75" x14ac:dyDescent="0.15">
      <c r="A1165" s="179"/>
      <c r="B1165" s="180"/>
      <c r="C1165" s="38"/>
      <c r="D1165" s="39"/>
      <c r="E1165" s="39"/>
      <c r="F1165" s="39"/>
      <c r="G1165" s="44"/>
    </row>
    <row r="1166" spans="1:7" ht="12.75" x14ac:dyDescent="0.15">
      <c r="A1166" s="179"/>
      <c r="B1166" s="180"/>
      <c r="C1166" s="38"/>
      <c r="D1166" s="39"/>
      <c r="E1166" s="39"/>
      <c r="F1166" s="39"/>
      <c r="G1166" s="44"/>
    </row>
    <row r="1167" spans="1:7" ht="12.75" x14ac:dyDescent="0.15">
      <c r="A1167" s="179"/>
      <c r="B1167" s="180"/>
      <c r="C1167" s="38"/>
      <c r="D1167" s="39"/>
      <c r="E1167" s="39"/>
      <c r="F1167" s="39"/>
      <c r="G1167" s="44"/>
    </row>
    <row r="1168" spans="1:7" ht="12.75" x14ac:dyDescent="0.15">
      <c r="A1168" s="179"/>
      <c r="B1168" s="180"/>
      <c r="C1168" s="38"/>
      <c r="D1168" s="39"/>
      <c r="E1168" s="39"/>
      <c r="F1168" s="39"/>
      <c r="G1168" s="44"/>
    </row>
    <row r="1169" spans="1:7" ht="12.75" x14ac:dyDescent="0.15">
      <c r="A1169" s="179"/>
      <c r="B1169" s="180"/>
      <c r="C1169" s="38"/>
      <c r="D1169" s="39"/>
      <c r="E1169" s="39"/>
      <c r="F1169" s="39"/>
      <c r="G1169" s="44"/>
    </row>
    <row r="1170" spans="1:7" ht="12.75" x14ac:dyDescent="0.15">
      <c r="A1170" s="179"/>
      <c r="B1170" s="180"/>
      <c r="C1170" s="38"/>
      <c r="D1170" s="39"/>
      <c r="E1170" s="39"/>
      <c r="F1170" s="39"/>
      <c r="G1170" s="44"/>
    </row>
    <row r="1171" spans="1:7" ht="12.75" x14ac:dyDescent="0.15">
      <c r="A1171" s="179"/>
      <c r="B1171" s="180"/>
      <c r="C1171" s="38"/>
      <c r="D1171" s="39"/>
      <c r="E1171" s="39"/>
      <c r="F1171" s="39"/>
      <c r="G1171" s="44"/>
    </row>
    <row r="1172" spans="1:7" ht="12.75" x14ac:dyDescent="0.15">
      <c r="A1172" s="179"/>
      <c r="B1172" s="180"/>
      <c r="C1172" s="38"/>
      <c r="D1172" s="39"/>
      <c r="E1172" s="39"/>
      <c r="F1172" s="39"/>
      <c r="G1172" s="44"/>
    </row>
    <row r="1173" spans="1:7" ht="12.75" x14ac:dyDescent="0.15">
      <c r="A1173" s="179"/>
      <c r="B1173" s="180"/>
      <c r="C1173" s="38"/>
      <c r="D1173" s="39"/>
      <c r="E1173" s="39"/>
      <c r="F1173" s="39"/>
      <c r="G1173" s="44"/>
    </row>
    <row r="1174" spans="1:7" ht="12.75" x14ac:dyDescent="0.15">
      <c r="A1174" s="179"/>
      <c r="B1174" s="180"/>
      <c r="C1174" s="38"/>
      <c r="D1174" s="39"/>
      <c r="E1174" s="39"/>
      <c r="F1174" s="39"/>
      <c r="G1174" s="44"/>
    </row>
    <row r="1175" spans="1:7" ht="12.75" x14ac:dyDescent="0.15">
      <c r="A1175" s="179"/>
      <c r="B1175" s="180"/>
      <c r="C1175" s="38"/>
      <c r="D1175" s="39"/>
      <c r="E1175" s="39"/>
      <c r="F1175" s="39"/>
      <c r="G1175" s="44"/>
    </row>
    <row r="1176" spans="1:7" ht="12.75" x14ac:dyDescent="0.15">
      <c r="A1176" s="179"/>
      <c r="B1176" s="180"/>
      <c r="C1176" s="38"/>
      <c r="D1176" s="39"/>
      <c r="E1176" s="39"/>
      <c r="F1176" s="39"/>
      <c r="G1176" s="44"/>
    </row>
    <row r="1177" spans="1:7" ht="12.75" x14ac:dyDescent="0.15">
      <c r="A1177" s="179"/>
      <c r="B1177" s="180"/>
      <c r="C1177" s="38"/>
      <c r="D1177" s="39"/>
      <c r="E1177" s="39"/>
      <c r="F1177" s="39"/>
      <c r="G1177" s="44"/>
    </row>
    <row r="1178" spans="1:7" ht="12.75" x14ac:dyDescent="0.15">
      <c r="A1178" s="179"/>
      <c r="B1178" s="180"/>
      <c r="C1178" s="38"/>
      <c r="D1178" s="39"/>
      <c r="E1178" s="39"/>
      <c r="F1178" s="39"/>
      <c r="G1178" s="44"/>
    </row>
    <row r="1179" spans="1:7" ht="12.75" x14ac:dyDescent="0.15">
      <c r="A1179" s="179"/>
      <c r="B1179" s="180"/>
      <c r="C1179" s="38"/>
      <c r="D1179" s="39"/>
      <c r="E1179" s="39"/>
      <c r="F1179" s="39"/>
      <c r="G1179" s="44"/>
    </row>
    <row r="1180" spans="1:7" ht="12.75" x14ac:dyDescent="0.15">
      <c r="A1180" s="179"/>
      <c r="B1180" s="180"/>
      <c r="C1180" s="38"/>
      <c r="D1180" s="39"/>
      <c r="E1180" s="39"/>
      <c r="F1180" s="39"/>
      <c r="G1180" s="44"/>
    </row>
    <row r="1181" spans="1:7" ht="12.75" x14ac:dyDescent="0.15">
      <c r="A1181" s="179"/>
      <c r="B1181" s="180"/>
      <c r="C1181" s="38"/>
      <c r="D1181" s="39"/>
      <c r="E1181" s="39"/>
      <c r="F1181" s="39"/>
      <c r="G1181" s="44"/>
    </row>
    <row r="1182" spans="1:7" ht="12.75" x14ac:dyDescent="0.15">
      <c r="A1182" s="179"/>
      <c r="B1182" s="180"/>
      <c r="C1182" s="38"/>
      <c r="D1182" s="39"/>
      <c r="E1182" s="39"/>
      <c r="F1182" s="39"/>
      <c r="G1182" s="44"/>
    </row>
    <row r="1183" spans="1:7" ht="12.75" x14ac:dyDescent="0.15">
      <c r="A1183" s="179"/>
      <c r="B1183" s="180"/>
      <c r="C1183" s="38"/>
      <c r="D1183" s="39"/>
      <c r="E1183" s="39"/>
      <c r="F1183" s="39"/>
      <c r="G1183" s="44"/>
    </row>
    <row r="1184" spans="1:7" ht="12.75" x14ac:dyDescent="0.15">
      <c r="A1184" s="179"/>
      <c r="B1184" s="180"/>
      <c r="C1184" s="38"/>
      <c r="D1184" s="39"/>
      <c r="E1184" s="39"/>
      <c r="F1184" s="39"/>
      <c r="G1184" s="44"/>
    </row>
    <row r="1185" spans="1:7" ht="12.75" x14ac:dyDescent="0.15">
      <c r="A1185" s="179"/>
      <c r="B1185" s="180"/>
      <c r="C1185" s="38"/>
      <c r="D1185" s="39"/>
      <c r="E1185" s="39"/>
      <c r="F1185" s="39"/>
      <c r="G1185" s="44"/>
    </row>
    <row r="1186" spans="1:7" ht="12.75" x14ac:dyDescent="0.15">
      <c r="A1186" s="179"/>
      <c r="B1186" s="180"/>
      <c r="C1186" s="38"/>
      <c r="D1186" s="39"/>
      <c r="E1186" s="39"/>
      <c r="F1186" s="39"/>
      <c r="G1186" s="44"/>
    </row>
    <row r="1187" spans="1:7" ht="12.75" x14ac:dyDescent="0.15">
      <c r="A1187" s="179"/>
      <c r="B1187" s="180"/>
      <c r="C1187" s="38"/>
      <c r="D1187" s="39"/>
      <c r="E1187" s="39"/>
      <c r="F1187" s="39"/>
      <c r="G1187" s="44"/>
    </row>
    <row r="1188" spans="1:7" ht="12.75" x14ac:dyDescent="0.15">
      <c r="A1188" s="179"/>
      <c r="B1188" s="180"/>
      <c r="C1188" s="38"/>
      <c r="D1188" s="39"/>
      <c r="E1188" s="39"/>
      <c r="F1188" s="39"/>
      <c r="G1188" s="44"/>
    </row>
    <row r="1189" spans="1:7" ht="12.75" x14ac:dyDescent="0.15">
      <c r="A1189" s="179"/>
      <c r="B1189" s="180"/>
      <c r="C1189" s="38"/>
      <c r="D1189" s="39"/>
      <c r="E1189" s="39"/>
      <c r="F1189" s="39"/>
      <c r="G1189" s="44"/>
    </row>
    <row r="1190" spans="1:7" ht="12.75" x14ac:dyDescent="0.15">
      <c r="A1190" s="179"/>
      <c r="B1190" s="180"/>
      <c r="C1190" s="38"/>
      <c r="D1190" s="39"/>
      <c r="E1190" s="39"/>
      <c r="F1190" s="39"/>
      <c r="G1190" s="44"/>
    </row>
    <row r="1191" spans="1:7" ht="12.75" x14ac:dyDescent="0.15">
      <c r="A1191" s="179"/>
      <c r="B1191" s="180"/>
      <c r="C1191" s="38"/>
      <c r="D1191" s="39"/>
      <c r="E1191" s="39"/>
      <c r="F1191" s="39"/>
      <c r="G1191" s="44"/>
    </row>
    <row r="1192" spans="1:7" ht="12.75" x14ac:dyDescent="0.15">
      <c r="A1192" s="179"/>
      <c r="B1192" s="180"/>
      <c r="C1192" s="38"/>
      <c r="D1192" s="39"/>
      <c r="E1192" s="39"/>
      <c r="F1192" s="39"/>
      <c r="G1192" s="44"/>
    </row>
    <row r="1193" spans="1:7" ht="12.75" x14ac:dyDescent="0.15">
      <c r="A1193" s="179"/>
      <c r="B1193" s="180"/>
      <c r="C1193" s="38"/>
      <c r="D1193" s="39"/>
      <c r="E1193" s="39"/>
      <c r="F1193" s="39"/>
      <c r="G1193" s="44"/>
    </row>
    <row r="1194" spans="1:7" ht="12.75" x14ac:dyDescent="0.15">
      <c r="A1194" s="179"/>
      <c r="B1194" s="180"/>
      <c r="C1194" s="38"/>
      <c r="D1194" s="39"/>
      <c r="E1194" s="39"/>
      <c r="F1194" s="39"/>
      <c r="G1194" s="44"/>
    </row>
    <row r="1195" spans="1:7" ht="12.75" x14ac:dyDescent="0.15">
      <c r="A1195" s="179"/>
      <c r="B1195" s="180"/>
      <c r="C1195" s="38"/>
      <c r="D1195" s="39"/>
      <c r="E1195" s="39"/>
      <c r="F1195" s="39"/>
      <c r="G1195" s="44"/>
    </row>
    <row r="1196" spans="1:7" ht="12.75" x14ac:dyDescent="0.15">
      <c r="A1196" s="179"/>
      <c r="B1196" s="180"/>
      <c r="C1196" s="38"/>
      <c r="D1196" s="39"/>
      <c r="E1196" s="39"/>
      <c r="F1196" s="39"/>
      <c r="G1196" s="44"/>
    </row>
    <row r="1197" spans="1:7" ht="12.75" x14ac:dyDescent="0.15">
      <c r="A1197" s="179"/>
      <c r="B1197" s="180"/>
      <c r="C1197" s="38"/>
      <c r="D1197" s="39"/>
      <c r="E1197" s="39"/>
      <c r="F1197" s="39"/>
      <c r="G1197" s="44"/>
    </row>
    <row r="1198" spans="1:7" ht="12.75" x14ac:dyDescent="0.15">
      <c r="A1198" s="179"/>
      <c r="B1198" s="180"/>
      <c r="C1198" s="38"/>
      <c r="D1198" s="39"/>
      <c r="E1198" s="39"/>
      <c r="F1198" s="39"/>
      <c r="G1198" s="44"/>
    </row>
    <row r="1199" spans="1:7" ht="12.75" x14ac:dyDescent="0.15">
      <c r="A1199" s="179"/>
      <c r="B1199" s="180"/>
      <c r="C1199" s="38"/>
      <c r="D1199" s="39"/>
      <c r="E1199" s="39"/>
      <c r="F1199" s="39"/>
      <c r="G1199" s="44"/>
    </row>
    <row r="1200" spans="1:7" ht="12.75" x14ac:dyDescent="0.15">
      <c r="A1200" s="179"/>
      <c r="B1200" s="180"/>
      <c r="C1200" s="38"/>
      <c r="D1200" s="39"/>
      <c r="E1200" s="39"/>
      <c r="F1200" s="39"/>
      <c r="G1200" s="44"/>
    </row>
    <row r="1201" spans="1:7" ht="12.75" x14ac:dyDescent="0.15">
      <c r="A1201" s="179"/>
      <c r="B1201" s="180"/>
      <c r="C1201" s="38"/>
      <c r="D1201" s="39"/>
      <c r="E1201" s="39"/>
      <c r="F1201" s="39"/>
      <c r="G1201" s="44"/>
    </row>
    <row r="1202" spans="1:7" ht="12.75" x14ac:dyDescent="0.15">
      <c r="A1202" s="179"/>
      <c r="B1202" s="180"/>
      <c r="C1202" s="38"/>
      <c r="D1202" s="39"/>
      <c r="E1202" s="39"/>
      <c r="F1202" s="39"/>
      <c r="G1202" s="44"/>
    </row>
    <row r="1203" spans="1:7" ht="12.75" x14ac:dyDescent="0.15">
      <c r="A1203" s="179"/>
      <c r="B1203" s="180"/>
      <c r="C1203" s="38"/>
      <c r="D1203" s="39"/>
      <c r="E1203" s="39"/>
      <c r="F1203" s="39"/>
      <c r="G1203" s="44"/>
    </row>
    <row r="1204" spans="1:7" ht="12.75" x14ac:dyDescent="0.15">
      <c r="A1204" s="179"/>
      <c r="B1204" s="180"/>
      <c r="C1204" s="38"/>
      <c r="D1204" s="39"/>
      <c r="E1204" s="39"/>
      <c r="F1204" s="39"/>
      <c r="G1204" s="44"/>
    </row>
    <row r="1205" spans="1:7" ht="12.75" x14ac:dyDescent="0.15">
      <c r="A1205" s="179"/>
      <c r="B1205" s="180"/>
      <c r="C1205" s="38"/>
      <c r="D1205" s="39"/>
      <c r="E1205" s="39"/>
      <c r="F1205" s="39"/>
      <c r="G1205" s="44"/>
    </row>
    <row r="1206" spans="1:7" ht="12.75" x14ac:dyDescent="0.15">
      <c r="A1206" s="179"/>
      <c r="B1206" s="180"/>
      <c r="C1206" s="38"/>
      <c r="D1206" s="39"/>
      <c r="E1206" s="39"/>
      <c r="F1206" s="39"/>
      <c r="G1206" s="44"/>
    </row>
    <row r="1207" spans="1:7" ht="12.75" x14ac:dyDescent="0.15">
      <c r="A1207" s="179"/>
      <c r="B1207" s="180"/>
      <c r="C1207" s="38"/>
      <c r="D1207" s="39"/>
      <c r="E1207" s="39"/>
      <c r="F1207" s="39"/>
      <c r="G1207" s="44"/>
    </row>
    <row r="1208" spans="1:7" ht="12.75" x14ac:dyDescent="0.15">
      <c r="A1208" s="179"/>
      <c r="B1208" s="180"/>
      <c r="C1208" s="38"/>
      <c r="D1208" s="39"/>
      <c r="E1208" s="39"/>
      <c r="F1208" s="39"/>
      <c r="G1208" s="44"/>
    </row>
    <row r="1209" spans="1:7" ht="12.75" x14ac:dyDescent="0.15">
      <c r="A1209" s="179"/>
      <c r="B1209" s="180"/>
      <c r="C1209" s="38"/>
      <c r="D1209" s="39"/>
      <c r="E1209" s="39"/>
      <c r="F1209" s="39"/>
      <c r="G1209" s="44"/>
    </row>
    <row r="1210" spans="1:7" ht="12.75" x14ac:dyDescent="0.15">
      <c r="A1210" s="179"/>
      <c r="B1210" s="180"/>
      <c r="C1210" s="38"/>
      <c r="D1210" s="39"/>
      <c r="E1210" s="39"/>
      <c r="F1210" s="39"/>
      <c r="G1210" s="44"/>
    </row>
    <row r="1211" spans="1:7" ht="12.75" x14ac:dyDescent="0.15">
      <c r="A1211" s="179"/>
      <c r="B1211" s="180"/>
      <c r="C1211" s="38"/>
      <c r="D1211" s="39"/>
      <c r="E1211" s="39"/>
      <c r="F1211" s="39"/>
      <c r="G1211" s="44"/>
    </row>
    <row r="1212" spans="1:7" ht="12.75" x14ac:dyDescent="0.15">
      <c r="A1212" s="179"/>
      <c r="B1212" s="180"/>
      <c r="C1212" s="38"/>
      <c r="D1212" s="39"/>
      <c r="E1212" s="39"/>
      <c r="F1212" s="39"/>
      <c r="G1212" s="44"/>
    </row>
    <row r="1213" spans="1:7" ht="12.75" x14ac:dyDescent="0.15">
      <c r="A1213" s="179"/>
      <c r="B1213" s="180"/>
      <c r="C1213" s="38"/>
      <c r="D1213" s="39"/>
      <c r="E1213" s="39"/>
      <c r="F1213" s="39"/>
      <c r="G1213" s="44"/>
    </row>
    <row r="1214" spans="1:7" ht="12.75" x14ac:dyDescent="0.15">
      <c r="A1214" s="179"/>
      <c r="B1214" s="180"/>
      <c r="C1214" s="38"/>
      <c r="D1214" s="39"/>
      <c r="E1214" s="39"/>
      <c r="F1214" s="39"/>
      <c r="G1214" s="44"/>
    </row>
    <row r="1215" spans="1:7" ht="12.75" x14ac:dyDescent="0.15">
      <c r="A1215" s="179"/>
      <c r="B1215" s="180"/>
      <c r="C1215" s="38"/>
      <c r="D1215" s="39"/>
      <c r="E1215" s="39"/>
      <c r="F1215" s="39"/>
      <c r="G1215" s="44"/>
    </row>
    <row r="1216" spans="1:7" ht="12.75" x14ac:dyDescent="0.15">
      <c r="A1216" s="179"/>
      <c r="B1216" s="180"/>
      <c r="C1216" s="38"/>
      <c r="D1216" s="39"/>
      <c r="E1216" s="39"/>
      <c r="F1216" s="39"/>
      <c r="G1216" s="44"/>
    </row>
    <row r="1217" spans="1:7" ht="12.75" x14ac:dyDescent="0.15">
      <c r="A1217" s="179"/>
      <c r="B1217" s="180"/>
      <c r="C1217" s="38"/>
      <c r="D1217" s="39"/>
      <c r="E1217" s="39"/>
      <c r="F1217" s="39"/>
      <c r="G1217" s="44"/>
    </row>
    <row r="1218" spans="1:7" ht="12.75" x14ac:dyDescent="0.15">
      <c r="A1218" s="179"/>
      <c r="B1218" s="180"/>
      <c r="C1218" s="38"/>
      <c r="D1218" s="39"/>
      <c r="E1218" s="39"/>
      <c r="F1218" s="39"/>
      <c r="G1218" s="44"/>
    </row>
    <row r="1219" spans="1:7" ht="12.75" x14ac:dyDescent="0.15">
      <c r="A1219" s="179"/>
      <c r="B1219" s="180"/>
      <c r="C1219" s="38"/>
      <c r="D1219" s="39"/>
      <c r="E1219" s="39"/>
      <c r="F1219" s="39"/>
      <c r="G1219" s="44"/>
    </row>
    <row r="1220" spans="1:7" ht="12.75" x14ac:dyDescent="0.15">
      <c r="A1220" s="179"/>
      <c r="B1220" s="180"/>
      <c r="C1220" s="38"/>
      <c r="D1220" s="39"/>
      <c r="E1220" s="39"/>
      <c r="F1220" s="39"/>
      <c r="G1220" s="44"/>
    </row>
    <row r="1221" spans="1:7" ht="12.75" x14ac:dyDescent="0.15">
      <c r="A1221" s="179"/>
      <c r="B1221" s="180"/>
      <c r="C1221" s="38"/>
      <c r="D1221" s="39"/>
      <c r="E1221" s="39"/>
      <c r="F1221" s="39"/>
      <c r="G1221" s="44"/>
    </row>
    <row r="1222" spans="1:7" ht="12.75" x14ac:dyDescent="0.15">
      <c r="A1222" s="179"/>
      <c r="B1222" s="180"/>
      <c r="C1222" s="38"/>
      <c r="D1222" s="39"/>
      <c r="E1222" s="39"/>
      <c r="F1222" s="39"/>
      <c r="G1222" s="44"/>
    </row>
    <row r="1223" spans="1:7" ht="12.75" x14ac:dyDescent="0.15">
      <c r="A1223" s="179"/>
      <c r="B1223" s="180"/>
      <c r="C1223" s="38"/>
      <c r="D1223" s="39"/>
      <c r="E1223" s="39"/>
      <c r="F1223" s="39"/>
      <c r="G1223" s="44"/>
    </row>
    <row r="1224" spans="1:7" ht="12.75" x14ac:dyDescent="0.15">
      <c r="A1224" s="179"/>
      <c r="B1224" s="180"/>
      <c r="C1224" s="38"/>
      <c r="D1224" s="39"/>
      <c r="E1224" s="39"/>
      <c r="F1224" s="39"/>
      <c r="G1224" s="44"/>
    </row>
    <row r="1225" spans="1:7" ht="12.75" x14ac:dyDescent="0.15">
      <c r="A1225" s="179"/>
      <c r="B1225" s="180"/>
      <c r="C1225" s="38"/>
      <c r="D1225" s="39"/>
      <c r="E1225" s="39"/>
      <c r="F1225" s="39"/>
      <c r="G1225" s="44"/>
    </row>
    <row r="1226" spans="1:7" ht="12.75" x14ac:dyDescent="0.15">
      <c r="A1226" s="179"/>
      <c r="B1226" s="180"/>
      <c r="C1226" s="38"/>
      <c r="D1226" s="39"/>
      <c r="E1226" s="39"/>
      <c r="F1226" s="39"/>
      <c r="G1226" s="44"/>
    </row>
    <row r="1227" spans="1:7" ht="12.75" x14ac:dyDescent="0.15">
      <c r="A1227" s="179"/>
      <c r="B1227" s="180"/>
      <c r="C1227" s="38"/>
      <c r="D1227" s="39"/>
      <c r="E1227" s="39"/>
      <c r="F1227" s="39"/>
      <c r="G1227" s="44"/>
    </row>
    <row r="1228" spans="1:7" ht="12.75" x14ac:dyDescent="0.15">
      <c r="A1228" s="179"/>
      <c r="B1228" s="180"/>
      <c r="C1228" s="38"/>
      <c r="D1228" s="39"/>
      <c r="E1228" s="39"/>
      <c r="F1228" s="39"/>
      <c r="G1228" s="44"/>
    </row>
    <row r="1229" spans="1:7" ht="12.75" x14ac:dyDescent="0.15">
      <c r="A1229" s="179"/>
      <c r="B1229" s="180"/>
      <c r="C1229" s="38"/>
      <c r="D1229" s="39"/>
      <c r="E1229" s="39"/>
      <c r="F1229" s="39"/>
      <c r="G1229" s="44"/>
    </row>
    <row r="1230" spans="1:7" ht="12.75" x14ac:dyDescent="0.15">
      <c r="A1230" s="179"/>
      <c r="B1230" s="180"/>
      <c r="C1230" s="38"/>
      <c r="D1230" s="39"/>
      <c r="E1230" s="39"/>
      <c r="F1230" s="39"/>
      <c r="G1230" s="44"/>
    </row>
    <row r="1231" spans="1:7" ht="12.75" x14ac:dyDescent="0.15">
      <c r="A1231" s="179"/>
      <c r="B1231" s="180"/>
      <c r="C1231" s="38"/>
      <c r="D1231" s="39"/>
      <c r="E1231" s="39"/>
      <c r="F1231" s="39"/>
      <c r="G1231" s="44"/>
    </row>
    <row r="1232" spans="1:7" ht="12.75" x14ac:dyDescent="0.15">
      <c r="A1232" s="179"/>
      <c r="B1232" s="180"/>
      <c r="C1232" s="38"/>
      <c r="D1232" s="39"/>
      <c r="E1232" s="39"/>
      <c r="F1232" s="39"/>
      <c r="G1232" s="44"/>
    </row>
    <row r="1233" spans="1:7" ht="12.75" x14ac:dyDescent="0.15">
      <c r="A1233" s="179"/>
      <c r="B1233" s="180"/>
      <c r="C1233" s="38"/>
      <c r="D1233" s="39"/>
      <c r="E1233" s="39"/>
      <c r="F1233" s="39"/>
      <c r="G1233" s="44"/>
    </row>
    <row r="1234" spans="1:7" ht="12.75" x14ac:dyDescent="0.15">
      <c r="A1234" s="179"/>
      <c r="B1234" s="180"/>
      <c r="C1234" s="38"/>
      <c r="D1234" s="39"/>
      <c r="E1234" s="39"/>
      <c r="F1234" s="39"/>
      <c r="G1234" s="44"/>
    </row>
    <row r="1235" spans="1:7" ht="12.75" x14ac:dyDescent="0.15">
      <c r="A1235" s="179"/>
      <c r="B1235" s="180"/>
      <c r="C1235" s="38"/>
      <c r="D1235" s="39"/>
      <c r="E1235" s="39"/>
      <c r="F1235" s="39"/>
      <c r="G1235" s="44"/>
    </row>
    <row r="1236" spans="1:7" ht="12.75" x14ac:dyDescent="0.15">
      <c r="A1236" s="179"/>
      <c r="B1236" s="180"/>
      <c r="C1236" s="38"/>
      <c r="D1236" s="39"/>
      <c r="E1236" s="39"/>
      <c r="F1236" s="39"/>
      <c r="G1236" s="44"/>
    </row>
    <row r="1237" spans="1:7" ht="12.75" x14ac:dyDescent="0.15">
      <c r="A1237" s="179"/>
      <c r="B1237" s="180"/>
      <c r="C1237" s="38"/>
      <c r="D1237" s="39"/>
      <c r="E1237" s="39"/>
      <c r="F1237" s="39"/>
      <c r="G1237" s="44"/>
    </row>
    <row r="1238" spans="1:7" ht="12.75" x14ac:dyDescent="0.15">
      <c r="A1238" s="179"/>
      <c r="B1238" s="180"/>
      <c r="C1238" s="38"/>
      <c r="D1238" s="39"/>
      <c r="E1238" s="39"/>
      <c r="F1238" s="39"/>
      <c r="G1238" s="44"/>
    </row>
    <row r="1239" spans="1:7" ht="12.75" x14ac:dyDescent="0.15">
      <c r="A1239" s="179"/>
      <c r="B1239" s="180"/>
      <c r="C1239" s="38"/>
      <c r="D1239" s="39"/>
      <c r="E1239" s="39"/>
      <c r="F1239" s="39"/>
      <c r="G1239" s="44"/>
    </row>
    <row r="1240" spans="1:7" ht="12.75" x14ac:dyDescent="0.15">
      <c r="A1240" s="179"/>
      <c r="B1240" s="180"/>
      <c r="C1240" s="38"/>
      <c r="D1240" s="39"/>
      <c r="E1240" s="39"/>
      <c r="F1240" s="39"/>
      <c r="G1240" s="44"/>
    </row>
    <row r="1241" spans="1:7" ht="12.75" x14ac:dyDescent="0.15">
      <c r="A1241" s="179"/>
      <c r="B1241" s="180"/>
      <c r="C1241" s="38"/>
      <c r="D1241" s="39"/>
      <c r="E1241" s="39"/>
      <c r="F1241" s="39"/>
      <c r="G1241" s="44"/>
    </row>
    <row r="1242" spans="1:7" ht="12.75" x14ac:dyDescent="0.15">
      <c r="A1242" s="179"/>
      <c r="B1242" s="180"/>
      <c r="C1242" s="38"/>
      <c r="D1242" s="39"/>
      <c r="E1242" s="39"/>
      <c r="F1242" s="39"/>
      <c r="G1242" s="44"/>
    </row>
    <row r="1243" spans="1:7" ht="12.75" x14ac:dyDescent="0.15">
      <c r="A1243" s="179"/>
      <c r="B1243" s="180"/>
      <c r="C1243" s="38"/>
      <c r="D1243" s="39"/>
      <c r="E1243" s="39"/>
      <c r="F1243" s="39"/>
      <c r="G1243" s="44"/>
    </row>
    <row r="1244" spans="1:7" ht="12.75" x14ac:dyDescent="0.15">
      <c r="A1244" s="179"/>
      <c r="B1244" s="180"/>
      <c r="C1244" s="38"/>
      <c r="D1244" s="39"/>
      <c r="E1244" s="39"/>
      <c r="F1244" s="39"/>
      <c r="G1244" s="44"/>
    </row>
    <row r="1245" spans="1:7" ht="12.75" x14ac:dyDescent="0.15">
      <c r="A1245" s="179"/>
      <c r="B1245" s="180"/>
      <c r="C1245" s="38"/>
      <c r="D1245" s="39"/>
      <c r="E1245" s="39"/>
      <c r="F1245" s="39"/>
      <c r="G1245" s="44"/>
    </row>
    <row r="1246" spans="1:7" ht="12.75" x14ac:dyDescent="0.15">
      <c r="A1246" s="179"/>
      <c r="B1246" s="180"/>
      <c r="C1246" s="38"/>
      <c r="D1246" s="39"/>
      <c r="E1246" s="39"/>
      <c r="F1246" s="39"/>
      <c r="G1246" s="44"/>
    </row>
    <row r="1247" spans="1:7" ht="12.75" x14ac:dyDescent="0.15">
      <c r="A1247" s="179"/>
      <c r="B1247" s="180"/>
      <c r="C1247" s="38"/>
      <c r="D1247" s="39"/>
      <c r="E1247" s="39"/>
      <c r="F1247" s="39"/>
      <c r="G1247" s="44"/>
    </row>
    <row r="1248" spans="1:7" ht="12.75" x14ac:dyDescent="0.15">
      <c r="A1248" s="179"/>
      <c r="B1248" s="180"/>
      <c r="C1248" s="38"/>
      <c r="D1248" s="39"/>
      <c r="E1248" s="39"/>
      <c r="F1248" s="39"/>
      <c r="G1248" s="44"/>
    </row>
    <row r="1249" spans="1:7" ht="12.75" x14ac:dyDescent="0.15">
      <c r="A1249" s="179"/>
      <c r="B1249" s="180"/>
      <c r="C1249" s="38"/>
      <c r="D1249" s="39"/>
      <c r="E1249" s="39"/>
      <c r="F1249" s="39"/>
      <c r="G1249" s="44"/>
    </row>
    <row r="1250" spans="1:7" ht="12.75" x14ac:dyDescent="0.15">
      <c r="A1250" s="179"/>
      <c r="B1250" s="180"/>
      <c r="C1250" s="38"/>
      <c r="D1250" s="39"/>
      <c r="E1250" s="39"/>
      <c r="F1250" s="39"/>
      <c r="G1250" s="44"/>
    </row>
    <row r="1251" spans="1:7" ht="12.75" x14ac:dyDescent="0.15">
      <c r="A1251" s="179"/>
      <c r="B1251" s="180"/>
      <c r="C1251" s="38"/>
      <c r="D1251" s="39"/>
      <c r="E1251" s="39"/>
      <c r="F1251" s="39"/>
      <c r="G1251" s="44"/>
    </row>
    <row r="1252" spans="1:7" ht="12.75" x14ac:dyDescent="0.15">
      <c r="A1252" s="179"/>
      <c r="B1252" s="180"/>
      <c r="C1252" s="38"/>
      <c r="D1252" s="39"/>
      <c r="E1252" s="39"/>
      <c r="F1252" s="39"/>
      <c r="G1252" s="44"/>
    </row>
    <row r="1253" spans="1:7" ht="12.75" x14ac:dyDescent="0.15">
      <c r="A1253" s="179"/>
      <c r="B1253" s="180"/>
      <c r="C1253" s="38"/>
      <c r="D1253" s="39"/>
      <c r="E1253" s="39"/>
      <c r="F1253" s="39"/>
      <c r="G1253" s="44"/>
    </row>
    <row r="1254" spans="1:7" ht="12.75" x14ac:dyDescent="0.15">
      <c r="A1254" s="179"/>
      <c r="B1254" s="180"/>
      <c r="C1254" s="38"/>
      <c r="D1254" s="39"/>
      <c r="E1254" s="39"/>
      <c r="F1254" s="39"/>
      <c r="G1254" s="44"/>
    </row>
    <row r="1255" spans="1:7" ht="12.75" x14ac:dyDescent="0.15">
      <c r="A1255" s="179"/>
      <c r="B1255" s="180"/>
      <c r="C1255" s="38"/>
      <c r="D1255" s="39"/>
      <c r="E1255" s="39"/>
      <c r="F1255" s="39"/>
      <c r="G1255" s="44"/>
    </row>
    <row r="1256" spans="1:7" ht="12.75" x14ac:dyDescent="0.15">
      <c r="A1256" s="179"/>
      <c r="B1256" s="180"/>
      <c r="C1256" s="38"/>
      <c r="D1256" s="39"/>
      <c r="E1256" s="39"/>
      <c r="F1256" s="39"/>
      <c r="G1256" s="44"/>
    </row>
    <row r="1257" spans="1:7" ht="12.75" x14ac:dyDescent="0.15">
      <c r="A1257" s="179"/>
      <c r="B1257" s="180"/>
      <c r="C1257" s="38"/>
      <c r="D1257" s="39"/>
      <c r="E1257" s="39"/>
      <c r="F1257" s="39"/>
      <c r="G1257" s="44"/>
    </row>
    <row r="1258" spans="1:7" ht="12.75" x14ac:dyDescent="0.15">
      <c r="A1258" s="179"/>
      <c r="B1258" s="180"/>
      <c r="C1258" s="38"/>
      <c r="D1258" s="39"/>
      <c r="E1258" s="39"/>
      <c r="F1258" s="39"/>
      <c r="G1258" s="44"/>
    </row>
    <row r="1259" spans="1:7" ht="12.75" x14ac:dyDescent="0.15">
      <c r="A1259" s="179"/>
      <c r="B1259" s="180"/>
      <c r="C1259" s="38"/>
      <c r="D1259" s="39"/>
      <c r="E1259" s="39"/>
      <c r="F1259" s="39"/>
      <c r="G1259" s="44"/>
    </row>
    <row r="1260" spans="1:7" ht="12.75" x14ac:dyDescent="0.15">
      <c r="A1260" s="179"/>
      <c r="B1260" s="180"/>
      <c r="C1260" s="38"/>
      <c r="D1260" s="39"/>
      <c r="E1260" s="39"/>
      <c r="F1260" s="39"/>
      <c r="G1260" s="44"/>
    </row>
    <row r="1261" spans="1:7" ht="12.75" x14ac:dyDescent="0.15">
      <c r="A1261" s="179"/>
      <c r="B1261" s="180"/>
      <c r="C1261" s="38"/>
      <c r="D1261" s="39"/>
      <c r="E1261" s="39"/>
      <c r="F1261" s="39"/>
      <c r="G1261" s="44"/>
    </row>
    <row r="1262" spans="1:7" ht="12.75" x14ac:dyDescent="0.15">
      <c r="A1262" s="179"/>
      <c r="B1262" s="180"/>
      <c r="C1262" s="38"/>
      <c r="D1262" s="39"/>
      <c r="E1262" s="39"/>
      <c r="F1262" s="39"/>
      <c r="G1262" s="44"/>
    </row>
    <row r="1263" spans="1:7" ht="12.75" x14ac:dyDescent="0.15">
      <c r="A1263" s="179"/>
      <c r="B1263" s="180"/>
      <c r="C1263" s="38"/>
      <c r="D1263" s="39"/>
      <c r="E1263" s="39"/>
      <c r="F1263" s="39"/>
      <c r="G1263" s="44"/>
    </row>
    <row r="1264" spans="1:7" ht="12.75" x14ac:dyDescent="0.15">
      <c r="A1264" s="179"/>
      <c r="B1264" s="180"/>
      <c r="C1264" s="38"/>
      <c r="D1264" s="39"/>
      <c r="E1264" s="39"/>
      <c r="F1264" s="39"/>
      <c r="G1264" s="44"/>
    </row>
    <row r="1265" spans="1:7" ht="12.75" x14ac:dyDescent="0.15">
      <c r="A1265" s="179"/>
      <c r="B1265" s="180"/>
      <c r="C1265" s="38"/>
      <c r="D1265" s="39"/>
      <c r="E1265" s="39"/>
      <c r="F1265" s="39"/>
      <c r="G1265" s="44"/>
    </row>
    <row r="1266" spans="1:7" ht="12.75" x14ac:dyDescent="0.15">
      <c r="A1266" s="179"/>
      <c r="B1266" s="180"/>
      <c r="C1266" s="38"/>
      <c r="D1266" s="39"/>
      <c r="E1266" s="39"/>
      <c r="F1266" s="39"/>
      <c r="G1266" s="44"/>
    </row>
    <row r="1267" spans="1:7" ht="12.75" x14ac:dyDescent="0.15">
      <c r="A1267" s="179"/>
      <c r="B1267" s="180"/>
      <c r="C1267" s="38"/>
      <c r="D1267" s="39"/>
      <c r="E1267" s="39"/>
      <c r="F1267" s="39"/>
      <c r="G1267" s="44"/>
    </row>
    <row r="1268" spans="1:7" ht="12.75" x14ac:dyDescent="0.15">
      <c r="A1268" s="179"/>
      <c r="B1268" s="180"/>
      <c r="C1268" s="38"/>
      <c r="D1268" s="39"/>
      <c r="E1268" s="39"/>
      <c r="F1268" s="39"/>
      <c r="G1268" s="44"/>
    </row>
    <row r="1269" spans="1:7" ht="12.75" x14ac:dyDescent="0.15">
      <c r="A1269" s="179"/>
      <c r="B1269" s="180"/>
      <c r="C1269" s="38"/>
      <c r="D1269" s="39"/>
      <c r="E1269" s="39"/>
      <c r="F1269" s="39"/>
      <c r="G1269" s="44"/>
    </row>
    <row r="1270" spans="1:7" ht="12.75" x14ac:dyDescent="0.15">
      <c r="A1270" s="179"/>
      <c r="B1270" s="180"/>
      <c r="C1270" s="38"/>
      <c r="D1270" s="39"/>
      <c r="E1270" s="39"/>
      <c r="F1270" s="39"/>
      <c r="G1270" s="44"/>
    </row>
    <row r="1271" spans="1:7" ht="12.75" x14ac:dyDescent="0.15">
      <c r="A1271" s="179"/>
      <c r="B1271" s="180"/>
      <c r="C1271" s="38"/>
      <c r="D1271" s="39"/>
      <c r="E1271" s="39"/>
      <c r="F1271" s="39"/>
      <c r="G1271" s="44"/>
    </row>
    <row r="1272" spans="1:7" ht="12.75" x14ac:dyDescent="0.15">
      <c r="A1272" s="179"/>
      <c r="B1272" s="180"/>
      <c r="C1272" s="38"/>
      <c r="D1272" s="39"/>
      <c r="E1272" s="39"/>
      <c r="F1272" s="39"/>
      <c r="G1272" s="44"/>
    </row>
    <row r="1273" spans="1:7" ht="12.75" x14ac:dyDescent="0.15">
      <c r="A1273" s="179"/>
      <c r="B1273" s="180"/>
      <c r="C1273" s="38"/>
      <c r="D1273" s="39"/>
      <c r="E1273" s="39"/>
      <c r="F1273" s="39"/>
      <c r="G1273" s="44"/>
    </row>
    <row r="1274" spans="1:7" ht="12.75" x14ac:dyDescent="0.15">
      <c r="A1274" s="179"/>
      <c r="B1274" s="180"/>
      <c r="C1274" s="38"/>
      <c r="D1274" s="39"/>
      <c r="E1274" s="39"/>
      <c r="F1274" s="39"/>
      <c r="G1274" s="44"/>
    </row>
    <row r="1275" spans="1:7" ht="12.75" x14ac:dyDescent="0.15">
      <c r="A1275" s="179"/>
      <c r="B1275" s="180"/>
      <c r="C1275" s="38"/>
      <c r="D1275" s="39"/>
      <c r="E1275" s="39"/>
      <c r="F1275" s="39"/>
      <c r="G1275" s="44"/>
    </row>
    <row r="1276" spans="1:7" ht="12.75" x14ac:dyDescent="0.15">
      <c r="A1276" s="179"/>
      <c r="B1276" s="180"/>
      <c r="C1276" s="38"/>
      <c r="D1276" s="39"/>
      <c r="E1276" s="39"/>
      <c r="F1276" s="39"/>
      <c r="G1276" s="44"/>
    </row>
    <row r="1277" spans="1:7" ht="12.75" x14ac:dyDescent="0.15">
      <c r="A1277" s="179"/>
      <c r="B1277" s="180"/>
      <c r="C1277" s="38"/>
      <c r="D1277" s="39"/>
      <c r="E1277" s="39"/>
      <c r="F1277" s="39"/>
      <c r="G1277" s="44"/>
    </row>
    <row r="1278" spans="1:7" ht="12.75" x14ac:dyDescent="0.15">
      <c r="A1278" s="179"/>
      <c r="B1278" s="180"/>
      <c r="C1278" s="38"/>
      <c r="D1278" s="39"/>
      <c r="E1278" s="39"/>
      <c r="F1278" s="39"/>
      <c r="G1278" s="44"/>
    </row>
    <row r="1279" spans="1:7" ht="12.75" x14ac:dyDescent="0.15">
      <c r="A1279" s="179"/>
      <c r="B1279" s="180"/>
      <c r="C1279" s="38"/>
      <c r="D1279" s="39"/>
      <c r="E1279" s="39"/>
      <c r="F1279" s="39"/>
      <c r="G1279" s="44"/>
    </row>
    <row r="1280" spans="1:7" ht="12.75" x14ac:dyDescent="0.15">
      <c r="A1280" s="179"/>
      <c r="B1280" s="180"/>
      <c r="C1280" s="38"/>
      <c r="D1280" s="39"/>
      <c r="E1280" s="39"/>
      <c r="F1280" s="39"/>
      <c r="G1280" s="44"/>
    </row>
    <row r="1281" spans="1:7" ht="12.75" x14ac:dyDescent="0.15">
      <c r="A1281" s="179"/>
      <c r="B1281" s="180"/>
      <c r="C1281" s="38"/>
      <c r="D1281" s="39"/>
      <c r="E1281" s="39"/>
      <c r="F1281" s="39"/>
      <c r="G1281" s="44"/>
    </row>
    <row r="1282" spans="1:7" ht="12.75" x14ac:dyDescent="0.15">
      <c r="A1282" s="179"/>
      <c r="B1282" s="180"/>
      <c r="C1282" s="38"/>
      <c r="D1282" s="39"/>
      <c r="E1282" s="39"/>
      <c r="F1282" s="39"/>
      <c r="G1282" s="44"/>
    </row>
    <row r="1283" spans="1:7" ht="12.75" x14ac:dyDescent="0.15">
      <c r="A1283" s="179"/>
      <c r="B1283" s="180"/>
      <c r="C1283" s="38"/>
      <c r="D1283" s="39"/>
      <c r="E1283" s="39"/>
      <c r="F1283" s="39"/>
      <c r="G1283" s="44"/>
    </row>
    <row r="1284" spans="1:7" ht="12.75" x14ac:dyDescent="0.15">
      <c r="A1284" s="179"/>
      <c r="B1284" s="180"/>
      <c r="C1284" s="38"/>
      <c r="D1284" s="39"/>
      <c r="E1284" s="39"/>
      <c r="F1284" s="39"/>
      <c r="G1284" s="44"/>
    </row>
    <row r="1285" spans="1:7" ht="12.75" x14ac:dyDescent="0.15">
      <c r="A1285" s="179"/>
      <c r="B1285" s="180"/>
      <c r="C1285" s="38"/>
      <c r="D1285" s="39"/>
      <c r="E1285" s="39"/>
      <c r="F1285" s="39"/>
      <c r="G1285" s="44"/>
    </row>
    <row r="1286" spans="1:7" ht="12.75" x14ac:dyDescent="0.15">
      <c r="A1286" s="179"/>
      <c r="B1286" s="180"/>
      <c r="C1286" s="38"/>
      <c r="D1286" s="39"/>
      <c r="E1286" s="39"/>
      <c r="F1286" s="39"/>
      <c r="G1286" s="44"/>
    </row>
    <row r="1287" spans="1:7" ht="12.75" x14ac:dyDescent="0.15">
      <c r="A1287" s="179"/>
      <c r="B1287" s="180"/>
      <c r="C1287" s="38"/>
      <c r="D1287" s="39"/>
      <c r="E1287" s="39"/>
      <c r="F1287" s="39"/>
      <c r="G1287" s="44"/>
    </row>
    <row r="1288" spans="1:7" ht="12.75" x14ac:dyDescent="0.15">
      <c r="A1288" s="179"/>
      <c r="B1288" s="180"/>
      <c r="C1288" s="38"/>
      <c r="D1288" s="39"/>
      <c r="E1288" s="39"/>
      <c r="F1288" s="39"/>
      <c r="G1288" s="44"/>
    </row>
    <row r="1289" spans="1:7" ht="12.75" x14ac:dyDescent="0.15">
      <c r="A1289" s="179"/>
      <c r="B1289" s="180"/>
      <c r="C1289" s="38"/>
      <c r="D1289" s="39"/>
      <c r="E1289" s="39"/>
      <c r="F1289" s="39"/>
      <c r="G1289" s="44"/>
    </row>
    <row r="1290" spans="1:7" ht="12.75" x14ac:dyDescent="0.15">
      <c r="A1290" s="179"/>
      <c r="B1290" s="180"/>
      <c r="C1290" s="38"/>
      <c r="D1290" s="39"/>
      <c r="E1290" s="39"/>
      <c r="F1290" s="39"/>
      <c r="G1290" s="44"/>
    </row>
    <row r="1291" spans="1:7" ht="12.75" x14ac:dyDescent="0.15">
      <c r="A1291" s="179"/>
      <c r="B1291" s="180"/>
      <c r="C1291" s="38"/>
      <c r="D1291" s="39"/>
      <c r="E1291" s="39"/>
      <c r="F1291" s="39"/>
      <c r="G1291" s="44"/>
    </row>
    <row r="1292" spans="1:7" ht="12.75" x14ac:dyDescent="0.15">
      <c r="A1292" s="179"/>
      <c r="B1292" s="180"/>
      <c r="C1292" s="38"/>
      <c r="D1292" s="39"/>
      <c r="E1292" s="39"/>
      <c r="F1292" s="39"/>
      <c r="G1292" s="44"/>
    </row>
    <row r="1293" spans="1:7" ht="12.75" x14ac:dyDescent="0.15">
      <c r="A1293" s="179"/>
      <c r="B1293" s="180"/>
      <c r="C1293" s="38"/>
      <c r="D1293" s="39"/>
      <c r="E1293" s="39"/>
      <c r="F1293" s="39"/>
      <c r="G1293" s="44"/>
    </row>
    <row r="1294" spans="1:7" ht="12.75" x14ac:dyDescent="0.15">
      <c r="A1294" s="179"/>
      <c r="B1294" s="180"/>
      <c r="C1294" s="38"/>
      <c r="D1294" s="39"/>
      <c r="E1294" s="39"/>
      <c r="F1294" s="39"/>
      <c r="G1294" s="44"/>
    </row>
    <row r="1295" spans="1:7" ht="12.75" x14ac:dyDescent="0.15">
      <c r="A1295" s="179"/>
      <c r="B1295" s="180"/>
      <c r="C1295" s="38"/>
      <c r="D1295" s="39"/>
      <c r="E1295" s="39"/>
      <c r="F1295" s="39"/>
      <c r="G1295" s="44"/>
    </row>
    <row r="1296" spans="1:7" ht="12.75" x14ac:dyDescent="0.15">
      <c r="A1296" s="179"/>
      <c r="B1296" s="180"/>
      <c r="C1296" s="38"/>
      <c r="D1296" s="39"/>
      <c r="E1296" s="39"/>
      <c r="F1296" s="39"/>
      <c r="G1296" s="44"/>
    </row>
    <row r="1297" spans="1:7" ht="12.75" x14ac:dyDescent="0.15">
      <c r="A1297" s="179"/>
      <c r="B1297" s="180"/>
      <c r="C1297" s="38"/>
      <c r="D1297" s="39"/>
      <c r="E1297" s="39"/>
      <c r="F1297" s="39"/>
      <c r="G1297" s="44"/>
    </row>
    <row r="1298" spans="1:7" ht="12.75" x14ac:dyDescent="0.15">
      <c r="A1298" s="179"/>
      <c r="B1298" s="180"/>
      <c r="C1298" s="38"/>
      <c r="D1298" s="39"/>
      <c r="E1298" s="39"/>
      <c r="F1298" s="39"/>
      <c r="G1298" s="44"/>
    </row>
    <row r="1299" spans="1:7" ht="12.75" x14ac:dyDescent="0.15">
      <c r="A1299" s="179"/>
      <c r="B1299" s="180"/>
      <c r="C1299" s="38"/>
      <c r="D1299" s="39"/>
      <c r="E1299" s="39"/>
      <c r="F1299" s="39"/>
      <c r="G1299" s="44"/>
    </row>
    <row r="1300" spans="1:7" ht="12.75" x14ac:dyDescent="0.15">
      <c r="A1300" s="179"/>
      <c r="B1300" s="180"/>
      <c r="C1300" s="38"/>
      <c r="D1300" s="39"/>
      <c r="E1300" s="39"/>
      <c r="F1300" s="39"/>
      <c r="G1300" s="44"/>
    </row>
    <row r="1301" spans="1:7" ht="12.75" x14ac:dyDescent="0.15">
      <c r="A1301" s="179"/>
      <c r="B1301" s="180"/>
      <c r="C1301" s="38"/>
      <c r="D1301" s="39"/>
      <c r="E1301" s="39"/>
      <c r="F1301" s="39"/>
      <c r="G1301" s="44"/>
    </row>
    <row r="1302" spans="1:7" ht="12.75" x14ac:dyDescent="0.15">
      <c r="A1302" s="179"/>
      <c r="B1302" s="180"/>
      <c r="C1302" s="38"/>
      <c r="D1302" s="39"/>
      <c r="E1302" s="39"/>
      <c r="F1302" s="39"/>
      <c r="G1302" s="44"/>
    </row>
    <row r="1303" spans="1:7" ht="12.75" x14ac:dyDescent="0.15">
      <c r="A1303" s="179"/>
      <c r="B1303" s="180"/>
      <c r="C1303" s="38"/>
      <c r="D1303" s="39"/>
      <c r="E1303" s="39"/>
      <c r="F1303" s="39"/>
      <c r="G1303" s="44"/>
    </row>
    <row r="1304" spans="1:7" ht="12.75" x14ac:dyDescent="0.15">
      <c r="A1304" s="179"/>
      <c r="B1304" s="180"/>
      <c r="C1304" s="38"/>
      <c r="D1304" s="39"/>
      <c r="E1304" s="39"/>
      <c r="F1304" s="39"/>
      <c r="G1304" s="44"/>
    </row>
    <row r="1305" spans="1:7" ht="12.75" x14ac:dyDescent="0.15">
      <c r="A1305" s="179"/>
      <c r="B1305" s="180"/>
      <c r="C1305" s="38"/>
      <c r="D1305" s="39"/>
      <c r="E1305" s="39"/>
      <c r="F1305" s="39"/>
      <c r="G1305" s="44"/>
    </row>
    <row r="1306" spans="1:7" ht="12.75" x14ac:dyDescent="0.15">
      <c r="A1306" s="179"/>
      <c r="B1306" s="180"/>
      <c r="C1306" s="38"/>
      <c r="D1306" s="39"/>
      <c r="E1306" s="39"/>
      <c r="F1306" s="39"/>
      <c r="G1306" s="44"/>
    </row>
    <row r="1307" spans="1:7" ht="12.75" x14ac:dyDescent="0.15">
      <c r="A1307" s="179"/>
      <c r="B1307" s="180"/>
      <c r="C1307" s="38"/>
      <c r="D1307" s="39"/>
      <c r="E1307" s="39"/>
      <c r="F1307" s="39"/>
      <c r="G1307" s="44"/>
    </row>
    <row r="1308" spans="1:7" ht="12.75" x14ac:dyDescent="0.15">
      <c r="A1308" s="179"/>
      <c r="B1308" s="180"/>
      <c r="C1308" s="38"/>
      <c r="D1308" s="39"/>
      <c r="E1308" s="39"/>
      <c r="F1308" s="39"/>
      <c r="G1308" s="44"/>
    </row>
    <row r="1309" spans="1:7" ht="12.75" x14ac:dyDescent="0.15">
      <c r="A1309" s="179"/>
      <c r="B1309" s="180"/>
      <c r="C1309" s="38"/>
      <c r="D1309" s="39"/>
      <c r="E1309" s="39"/>
      <c r="F1309" s="39"/>
      <c r="G1309" s="44"/>
    </row>
    <row r="1310" spans="1:7" ht="12.75" x14ac:dyDescent="0.15">
      <c r="A1310" s="179"/>
      <c r="B1310" s="180"/>
      <c r="C1310" s="38"/>
      <c r="D1310" s="39"/>
      <c r="E1310" s="39"/>
      <c r="F1310" s="39"/>
      <c r="G1310" s="44"/>
    </row>
    <row r="1311" spans="1:7" ht="12.75" x14ac:dyDescent="0.15">
      <c r="A1311" s="179"/>
      <c r="B1311" s="180"/>
      <c r="C1311" s="38"/>
      <c r="D1311" s="39"/>
      <c r="E1311" s="39"/>
      <c r="F1311" s="39"/>
      <c r="G1311" s="44"/>
    </row>
    <row r="1312" spans="1:7" ht="12.75" x14ac:dyDescent="0.15">
      <c r="A1312" s="179"/>
      <c r="B1312" s="180"/>
      <c r="C1312" s="38"/>
      <c r="D1312" s="39"/>
      <c r="E1312" s="39"/>
      <c r="F1312" s="39"/>
      <c r="G1312" s="44"/>
    </row>
    <row r="1313" spans="1:7" ht="12.75" x14ac:dyDescent="0.15">
      <c r="A1313" s="179"/>
      <c r="B1313" s="180"/>
      <c r="C1313" s="38"/>
      <c r="D1313" s="39"/>
      <c r="E1313" s="39"/>
      <c r="F1313" s="39"/>
      <c r="G1313" s="44"/>
    </row>
    <row r="1314" spans="1:7" ht="12.75" x14ac:dyDescent="0.15">
      <c r="A1314" s="179"/>
      <c r="B1314" s="180"/>
      <c r="C1314" s="38"/>
      <c r="D1314" s="39"/>
      <c r="E1314" s="39"/>
      <c r="F1314" s="39"/>
      <c r="G1314" s="44"/>
    </row>
    <row r="1315" spans="1:7" ht="12.75" x14ac:dyDescent="0.15">
      <c r="A1315" s="179"/>
      <c r="B1315" s="180"/>
      <c r="C1315" s="38"/>
      <c r="D1315" s="39"/>
      <c r="E1315" s="39"/>
      <c r="F1315" s="39"/>
      <c r="G1315" s="44"/>
    </row>
    <row r="1316" spans="1:7" ht="12.75" x14ac:dyDescent="0.15">
      <c r="A1316" s="179"/>
      <c r="B1316" s="180"/>
      <c r="C1316" s="38"/>
      <c r="D1316" s="39"/>
      <c r="E1316" s="39"/>
      <c r="F1316" s="39"/>
      <c r="G1316" s="44"/>
    </row>
    <row r="1317" spans="1:7" ht="12.75" x14ac:dyDescent="0.15">
      <c r="A1317" s="179"/>
      <c r="B1317" s="180"/>
      <c r="C1317" s="38"/>
      <c r="D1317" s="39"/>
      <c r="E1317" s="39"/>
      <c r="F1317" s="39"/>
      <c r="G1317" s="44"/>
    </row>
    <row r="1318" spans="1:7" ht="12.75" x14ac:dyDescent="0.15">
      <c r="A1318" s="179"/>
      <c r="B1318" s="180"/>
      <c r="C1318" s="38"/>
      <c r="D1318" s="39"/>
      <c r="E1318" s="39"/>
      <c r="F1318" s="39"/>
      <c r="G1318" s="44"/>
    </row>
    <row r="1319" spans="1:7" ht="12.75" x14ac:dyDescent="0.15">
      <c r="A1319" s="179"/>
      <c r="B1319" s="180"/>
      <c r="C1319" s="38"/>
      <c r="D1319" s="39"/>
      <c r="E1319" s="39"/>
      <c r="F1319" s="39"/>
      <c r="G1319" s="44"/>
    </row>
    <row r="1320" spans="1:7" ht="12.75" x14ac:dyDescent="0.15">
      <c r="A1320" s="179"/>
      <c r="B1320" s="180"/>
      <c r="C1320" s="38"/>
      <c r="D1320" s="39"/>
      <c r="E1320" s="39"/>
      <c r="F1320" s="39"/>
      <c r="G1320" s="44"/>
    </row>
    <row r="1321" spans="1:7" ht="12.75" x14ac:dyDescent="0.15">
      <c r="A1321" s="179"/>
      <c r="B1321" s="180"/>
      <c r="C1321" s="38"/>
      <c r="D1321" s="39"/>
      <c r="E1321" s="39"/>
      <c r="F1321" s="39"/>
      <c r="G1321" s="44"/>
    </row>
    <row r="1322" spans="1:7" ht="12.75" x14ac:dyDescent="0.15">
      <c r="A1322" s="179"/>
      <c r="B1322" s="180"/>
      <c r="C1322" s="38"/>
      <c r="D1322" s="39"/>
      <c r="E1322" s="39"/>
      <c r="F1322" s="39"/>
      <c r="G1322" s="44"/>
    </row>
    <row r="1323" spans="1:7" ht="12.75" x14ac:dyDescent="0.15">
      <c r="A1323" s="179"/>
      <c r="B1323" s="180"/>
      <c r="C1323" s="38"/>
      <c r="D1323" s="39"/>
      <c r="E1323" s="39"/>
      <c r="F1323" s="39"/>
      <c r="G1323" s="44"/>
    </row>
    <row r="1324" spans="1:7" ht="12.75" x14ac:dyDescent="0.15">
      <c r="A1324" s="179"/>
      <c r="B1324" s="180"/>
      <c r="C1324" s="38"/>
      <c r="D1324" s="39"/>
      <c r="E1324" s="39"/>
      <c r="F1324" s="39"/>
      <c r="G1324" s="44"/>
    </row>
    <row r="1325" spans="1:7" ht="12.75" x14ac:dyDescent="0.15">
      <c r="A1325" s="179"/>
      <c r="B1325" s="180"/>
      <c r="C1325" s="38"/>
      <c r="D1325" s="39"/>
      <c r="E1325" s="39"/>
      <c r="F1325" s="39"/>
      <c r="G1325" s="44"/>
    </row>
    <row r="1326" spans="1:7" ht="12.75" x14ac:dyDescent="0.15">
      <c r="A1326" s="179"/>
      <c r="B1326" s="180"/>
      <c r="C1326" s="38"/>
      <c r="D1326" s="39"/>
      <c r="E1326" s="39"/>
      <c r="F1326" s="39"/>
      <c r="G1326" s="44"/>
    </row>
    <row r="1327" spans="1:7" ht="12.75" x14ac:dyDescent="0.15">
      <c r="A1327" s="179"/>
      <c r="B1327" s="180"/>
      <c r="C1327" s="38"/>
      <c r="D1327" s="39"/>
      <c r="E1327" s="39"/>
      <c r="F1327" s="39"/>
      <c r="G1327" s="44"/>
    </row>
    <row r="1328" spans="1:7" ht="12.75" x14ac:dyDescent="0.15">
      <c r="A1328" s="179"/>
      <c r="B1328" s="180"/>
      <c r="C1328" s="38"/>
      <c r="D1328" s="39"/>
      <c r="E1328" s="39"/>
      <c r="F1328" s="39"/>
      <c r="G1328" s="44"/>
    </row>
    <row r="1329" spans="1:7" ht="12.75" x14ac:dyDescent="0.15">
      <c r="A1329" s="179"/>
      <c r="B1329" s="180"/>
      <c r="C1329" s="38"/>
      <c r="D1329" s="39"/>
      <c r="E1329" s="39"/>
      <c r="F1329" s="39"/>
      <c r="G1329" s="44"/>
    </row>
    <row r="1330" spans="1:7" ht="12.75" x14ac:dyDescent="0.15">
      <c r="A1330" s="179"/>
      <c r="B1330" s="180"/>
      <c r="C1330" s="38"/>
      <c r="D1330" s="39"/>
      <c r="E1330" s="39"/>
      <c r="F1330" s="39"/>
      <c r="G1330" s="44"/>
    </row>
    <row r="1331" spans="1:7" ht="12.75" x14ac:dyDescent="0.15">
      <c r="A1331" s="179"/>
      <c r="B1331" s="180"/>
      <c r="C1331" s="38"/>
      <c r="D1331" s="39"/>
      <c r="E1331" s="39"/>
      <c r="F1331" s="39"/>
      <c r="G1331" s="44"/>
    </row>
    <row r="1332" spans="1:7" ht="12.75" x14ac:dyDescent="0.15">
      <c r="A1332" s="179"/>
      <c r="B1332" s="180"/>
      <c r="C1332" s="38"/>
      <c r="D1332" s="39"/>
      <c r="E1332" s="39"/>
      <c r="F1332" s="39"/>
      <c r="G1332" s="44"/>
    </row>
    <row r="1333" spans="1:7" ht="12.75" x14ac:dyDescent="0.15">
      <c r="A1333" s="179"/>
      <c r="B1333" s="180"/>
      <c r="C1333" s="38"/>
      <c r="D1333" s="39"/>
      <c r="E1333" s="39"/>
      <c r="F1333" s="39"/>
      <c r="G1333" s="44"/>
    </row>
    <row r="1334" spans="1:7" ht="12.75" x14ac:dyDescent="0.15">
      <c r="A1334" s="179"/>
      <c r="B1334" s="180"/>
      <c r="C1334" s="38"/>
      <c r="D1334" s="39"/>
      <c r="E1334" s="39"/>
      <c r="F1334" s="39"/>
      <c r="G1334" s="44"/>
    </row>
    <row r="1335" spans="1:7" ht="12.75" x14ac:dyDescent="0.15">
      <c r="A1335" s="179"/>
      <c r="B1335" s="180"/>
      <c r="C1335" s="38"/>
      <c r="D1335" s="39"/>
      <c r="E1335" s="39"/>
      <c r="F1335" s="39"/>
      <c r="G1335" s="44"/>
    </row>
    <row r="1336" spans="1:7" ht="12.75" x14ac:dyDescent="0.15">
      <c r="A1336" s="179"/>
      <c r="B1336" s="180"/>
      <c r="C1336" s="38"/>
      <c r="D1336" s="39"/>
      <c r="E1336" s="39"/>
      <c r="F1336" s="39"/>
      <c r="G1336" s="44"/>
    </row>
    <row r="1337" spans="1:7" ht="12.75" x14ac:dyDescent="0.15">
      <c r="A1337" s="179"/>
      <c r="B1337" s="180"/>
      <c r="C1337" s="38"/>
      <c r="D1337" s="39"/>
      <c r="E1337" s="39"/>
      <c r="F1337" s="39"/>
      <c r="G1337" s="44"/>
    </row>
    <row r="1338" spans="1:7" ht="12.75" x14ac:dyDescent="0.15">
      <c r="A1338" s="179"/>
      <c r="B1338" s="180"/>
      <c r="C1338" s="38"/>
      <c r="D1338" s="39"/>
      <c r="E1338" s="39"/>
      <c r="F1338" s="39"/>
      <c r="G1338" s="44"/>
    </row>
    <row r="1339" spans="1:7" ht="12.75" x14ac:dyDescent="0.15">
      <c r="A1339" s="179"/>
      <c r="B1339" s="180"/>
      <c r="C1339" s="38"/>
      <c r="D1339" s="39"/>
      <c r="E1339" s="39"/>
      <c r="F1339" s="39"/>
      <c r="G1339" s="44"/>
    </row>
    <row r="1340" spans="1:7" ht="12.75" x14ac:dyDescent="0.15">
      <c r="A1340" s="179"/>
      <c r="B1340" s="180"/>
      <c r="C1340" s="38"/>
      <c r="D1340" s="39"/>
      <c r="E1340" s="39"/>
      <c r="F1340" s="39"/>
      <c r="G1340" s="44"/>
    </row>
    <row r="1341" spans="1:7" ht="12.75" x14ac:dyDescent="0.15">
      <c r="A1341" s="179"/>
      <c r="B1341" s="180"/>
      <c r="C1341" s="38"/>
      <c r="D1341" s="39"/>
      <c r="E1341" s="39"/>
      <c r="F1341" s="39"/>
      <c r="G1341" s="44"/>
    </row>
    <row r="1342" spans="1:7" ht="12.75" x14ac:dyDescent="0.15">
      <c r="A1342" s="179"/>
      <c r="B1342" s="180"/>
      <c r="C1342" s="38"/>
      <c r="D1342" s="39"/>
      <c r="E1342" s="39"/>
      <c r="F1342" s="39"/>
      <c r="G1342" s="44"/>
    </row>
    <row r="1343" spans="1:7" ht="12.75" x14ac:dyDescent="0.15">
      <c r="A1343" s="179"/>
      <c r="B1343" s="180"/>
      <c r="C1343" s="38"/>
      <c r="D1343" s="39"/>
      <c r="E1343" s="39"/>
      <c r="F1343" s="39"/>
      <c r="G1343" s="44"/>
    </row>
    <row r="1344" spans="1:7" ht="12.75" x14ac:dyDescent="0.15">
      <c r="A1344" s="179"/>
      <c r="B1344" s="180"/>
      <c r="C1344" s="38"/>
      <c r="D1344" s="39"/>
      <c r="E1344" s="39"/>
      <c r="F1344" s="39"/>
      <c r="G1344" s="44"/>
    </row>
    <row r="1345" spans="1:7" ht="12.75" x14ac:dyDescent="0.15">
      <c r="A1345" s="179"/>
      <c r="B1345" s="180"/>
      <c r="C1345" s="38"/>
      <c r="D1345" s="39"/>
      <c r="E1345" s="39"/>
      <c r="F1345" s="39"/>
      <c r="G1345" s="44"/>
    </row>
    <row r="1346" spans="1:7" ht="12.75" x14ac:dyDescent="0.15">
      <c r="A1346" s="179"/>
      <c r="B1346" s="180"/>
      <c r="C1346" s="38"/>
      <c r="D1346" s="39"/>
      <c r="E1346" s="39"/>
      <c r="F1346" s="39"/>
      <c r="G1346" s="44"/>
    </row>
    <row r="1347" spans="1:7" ht="12.75" x14ac:dyDescent="0.15">
      <c r="A1347" s="179"/>
      <c r="B1347" s="180"/>
      <c r="C1347" s="38"/>
      <c r="D1347" s="39"/>
      <c r="E1347" s="39"/>
      <c r="F1347" s="39"/>
      <c r="G1347" s="44"/>
    </row>
    <row r="1348" spans="1:7" ht="12.75" x14ac:dyDescent="0.15">
      <c r="A1348" s="179"/>
      <c r="B1348" s="180"/>
      <c r="C1348" s="38"/>
      <c r="D1348" s="39"/>
      <c r="E1348" s="39"/>
      <c r="F1348" s="39"/>
      <c r="G1348" s="44"/>
    </row>
    <row r="1349" spans="1:7" ht="12.75" x14ac:dyDescent="0.15">
      <c r="A1349" s="179"/>
      <c r="B1349" s="180"/>
      <c r="C1349" s="38"/>
      <c r="D1349" s="39"/>
      <c r="E1349" s="39"/>
      <c r="F1349" s="39"/>
      <c r="G1349" s="44"/>
    </row>
    <row r="1350" spans="1:7" ht="12.75" x14ac:dyDescent="0.15">
      <c r="A1350" s="179"/>
      <c r="B1350" s="180"/>
      <c r="C1350" s="38"/>
      <c r="D1350" s="39"/>
      <c r="E1350" s="39"/>
      <c r="F1350" s="39"/>
      <c r="G1350" s="44"/>
    </row>
    <row r="1351" spans="1:7" ht="12.75" x14ac:dyDescent="0.15">
      <c r="A1351" s="179"/>
      <c r="B1351" s="180"/>
      <c r="C1351" s="38"/>
      <c r="D1351" s="39"/>
      <c r="E1351" s="39"/>
      <c r="F1351" s="39"/>
      <c r="G1351" s="44"/>
    </row>
    <row r="1352" spans="1:7" ht="12.75" x14ac:dyDescent="0.15">
      <c r="A1352" s="179"/>
      <c r="B1352" s="180"/>
      <c r="C1352" s="38"/>
      <c r="D1352" s="39"/>
      <c r="E1352" s="39"/>
      <c r="F1352" s="39"/>
      <c r="G1352" s="44"/>
    </row>
    <row r="1353" spans="1:7" ht="12.75" x14ac:dyDescent="0.15">
      <c r="A1353" s="179"/>
      <c r="B1353" s="180"/>
      <c r="C1353" s="38"/>
      <c r="D1353" s="39"/>
      <c r="E1353" s="39"/>
      <c r="F1353" s="39"/>
      <c r="G1353" s="44"/>
    </row>
    <row r="1354" spans="1:7" ht="12.75" x14ac:dyDescent="0.15">
      <c r="A1354" s="179"/>
      <c r="B1354" s="180"/>
      <c r="C1354" s="38"/>
      <c r="D1354" s="39"/>
      <c r="E1354" s="39"/>
      <c r="F1354" s="39"/>
      <c r="G1354" s="44"/>
    </row>
    <row r="1355" spans="1:7" ht="12.75" x14ac:dyDescent="0.15">
      <c r="A1355" s="179"/>
      <c r="B1355" s="180"/>
      <c r="C1355" s="38"/>
      <c r="D1355" s="39"/>
      <c r="E1355" s="39"/>
      <c r="F1355" s="39"/>
      <c r="G1355" s="44"/>
    </row>
    <row r="1356" spans="1:7" ht="12.75" x14ac:dyDescent="0.15">
      <c r="A1356" s="179"/>
      <c r="B1356" s="180"/>
      <c r="C1356" s="38"/>
      <c r="D1356" s="39"/>
      <c r="E1356" s="39"/>
      <c r="F1356" s="39"/>
      <c r="G1356" s="44"/>
    </row>
    <row r="1357" spans="1:7" ht="12.75" x14ac:dyDescent="0.15">
      <c r="A1357" s="179"/>
      <c r="B1357" s="180"/>
      <c r="C1357" s="38"/>
      <c r="D1357" s="39"/>
      <c r="E1357" s="39"/>
      <c r="F1357" s="39"/>
      <c r="G1357" s="44"/>
    </row>
    <row r="1358" spans="1:7" ht="12.75" x14ac:dyDescent="0.15">
      <c r="A1358" s="179"/>
      <c r="B1358" s="180"/>
      <c r="C1358" s="38"/>
      <c r="D1358" s="39"/>
      <c r="E1358" s="39"/>
      <c r="F1358" s="39"/>
      <c r="G1358" s="44"/>
    </row>
    <row r="1359" spans="1:7" ht="12.75" x14ac:dyDescent="0.15">
      <c r="A1359" s="179"/>
      <c r="B1359" s="180"/>
      <c r="C1359" s="38"/>
      <c r="D1359" s="39"/>
      <c r="E1359" s="39"/>
      <c r="F1359" s="39"/>
      <c r="G1359" s="44"/>
    </row>
    <row r="1360" spans="1:7" ht="12.75" x14ac:dyDescent="0.15">
      <c r="A1360" s="179"/>
      <c r="B1360" s="180"/>
      <c r="C1360" s="38"/>
      <c r="D1360" s="39"/>
      <c r="E1360" s="39"/>
      <c r="F1360" s="39"/>
      <c r="G1360" s="44"/>
    </row>
    <row r="1361" spans="1:7" ht="12.75" x14ac:dyDescent="0.15">
      <c r="A1361" s="179"/>
      <c r="B1361" s="180"/>
      <c r="C1361" s="38"/>
      <c r="D1361" s="39"/>
      <c r="E1361" s="39"/>
      <c r="F1361" s="39"/>
      <c r="G1361" s="44"/>
    </row>
    <row r="1362" spans="1:7" ht="12.75" x14ac:dyDescent="0.15">
      <c r="A1362" s="179"/>
      <c r="B1362" s="180"/>
      <c r="C1362" s="38"/>
      <c r="D1362" s="39"/>
      <c r="E1362" s="39"/>
      <c r="F1362" s="39"/>
      <c r="G1362" s="44"/>
    </row>
    <row r="1363" spans="1:7" ht="12.75" x14ac:dyDescent="0.15">
      <c r="A1363" s="179"/>
      <c r="B1363" s="180"/>
      <c r="C1363" s="38"/>
      <c r="D1363" s="39"/>
      <c r="E1363" s="39"/>
      <c r="F1363" s="39"/>
      <c r="G1363" s="44"/>
    </row>
    <row r="1364" spans="1:7" ht="12.75" x14ac:dyDescent="0.15">
      <c r="A1364" s="179"/>
      <c r="B1364" s="180"/>
      <c r="C1364" s="38"/>
      <c r="D1364" s="39"/>
      <c r="E1364" s="39"/>
      <c r="F1364" s="39"/>
      <c r="G1364" s="44"/>
    </row>
    <row r="1365" spans="1:7" ht="12.75" x14ac:dyDescent="0.15">
      <c r="A1365" s="179"/>
      <c r="B1365" s="180"/>
      <c r="C1365" s="38"/>
      <c r="D1365" s="39"/>
      <c r="E1365" s="39"/>
      <c r="F1365" s="39"/>
      <c r="G1365" s="44"/>
    </row>
    <row r="1366" spans="1:7" ht="12.75" x14ac:dyDescent="0.15">
      <c r="A1366" s="179"/>
      <c r="B1366" s="180"/>
      <c r="C1366" s="38"/>
      <c r="D1366" s="39"/>
      <c r="E1366" s="39"/>
      <c r="F1366" s="39"/>
      <c r="G1366" s="44"/>
    </row>
    <row r="1367" spans="1:7" ht="12.75" x14ac:dyDescent="0.15">
      <c r="A1367" s="179"/>
      <c r="B1367" s="180"/>
      <c r="C1367" s="38"/>
      <c r="D1367" s="39"/>
      <c r="E1367" s="39"/>
      <c r="F1367" s="39"/>
      <c r="G1367" s="44"/>
    </row>
    <row r="1368" spans="1:7" ht="12.75" x14ac:dyDescent="0.15">
      <c r="A1368" s="179"/>
      <c r="B1368" s="180"/>
      <c r="C1368" s="38"/>
      <c r="D1368" s="39"/>
      <c r="E1368" s="39"/>
      <c r="F1368" s="39"/>
      <c r="G1368" s="44"/>
    </row>
    <row r="1369" spans="1:7" ht="12.75" x14ac:dyDescent="0.15">
      <c r="A1369" s="179"/>
      <c r="B1369" s="180"/>
      <c r="C1369" s="38"/>
      <c r="D1369" s="39"/>
      <c r="E1369" s="39"/>
      <c r="F1369" s="39"/>
      <c r="G1369" s="44"/>
    </row>
    <row r="1370" spans="1:7" ht="12.75" x14ac:dyDescent="0.15">
      <c r="A1370" s="179"/>
      <c r="B1370" s="180"/>
      <c r="C1370" s="38"/>
      <c r="D1370" s="39"/>
      <c r="E1370" s="39"/>
      <c r="F1370" s="39"/>
      <c r="G1370" s="44"/>
    </row>
    <row r="1371" spans="1:7" ht="12.75" x14ac:dyDescent="0.15">
      <c r="A1371" s="179"/>
      <c r="B1371" s="180"/>
      <c r="C1371" s="38"/>
      <c r="D1371" s="39"/>
      <c r="E1371" s="39"/>
      <c r="F1371" s="39"/>
      <c r="G1371" s="44"/>
    </row>
    <row r="1372" spans="1:7" ht="12.75" x14ac:dyDescent="0.15">
      <c r="A1372" s="179"/>
      <c r="B1372" s="180"/>
      <c r="C1372" s="38"/>
      <c r="D1372" s="39"/>
      <c r="E1372" s="39"/>
      <c r="F1372" s="39"/>
      <c r="G1372" s="44"/>
    </row>
    <row r="1373" spans="1:7" ht="12.75" x14ac:dyDescent="0.15">
      <c r="A1373" s="179"/>
      <c r="B1373" s="180"/>
      <c r="C1373" s="38"/>
      <c r="D1373" s="39"/>
      <c r="E1373" s="39"/>
      <c r="F1373" s="39"/>
      <c r="G1373" s="44"/>
    </row>
    <row r="1374" spans="1:7" ht="12.75" x14ac:dyDescent="0.15">
      <c r="A1374" s="179"/>
      <c r="B1374" s="180"/>
      <c r="C1374" s="38"/>
      <c r="D1374" s="39"/>
      <c r="E1374" s="39"/>
      <c r="F1374" s="39"/>
      <c r="G1374" s="44"/>
    </row>
    <row r="1375" spans="1:7" ht="12.75" x14ac:dyDescent="0.15">
      <c r="A1375" s="179"/>
      <c r="B1375" s="180"/>
      <c r="C1375" s="38"/>
      <c r="D1375" s="39"/>
      <c r="E1375" s="39"/>
      <c r="F1375" s="39"/>
      <c r="G1375" s="44"/>
    </row>
    <row r="1376" spans="1:7" ht="12.75" x14ac:dyDescent="0.15">
      <c r="A1376" s="179"/>
      <c r="B1376" s="180"/>
      <c r="C1376" s="38"/>
      <c r="D1376" s="39"/>
      <c r="E1376" s="39"/>
      <c r="F1376" s="39"/>
      <c r="G1376" s="44"/>
    </row>
    <row r="1377" spans="1:7" ht="12.75" x14ac:dyDescent="0.15">
      <c r="A1377" s="179"/>
      <c r="B1377" s="180"/>
      <c r="C1377" s="38"/>
      <c r="D1377" s="39"/>
      <c r="E1377" s="39"/>
      <c r="F1377" s="39"/>
      <c r="G1377" s="44"/>
    </row>
    <row r="1378" spans="1:7" ht="12.75" x14ac:dyDescent="0.15">
      <c r="A1378" s="179"/>
      <c r="B1378" s="180"/>
      <c r="C1378" s="38"/>
      <c r="D1378" s="39"/>
      <c r="E1378" s="39"/>
      <c r="F1378" s="39"/>
      <c r="G1378" s="44"/>
    </row>
    <row r="1379" spans="1:7" ht="12.75" x14ac:dyDescent="0.15">
      <c r="A1379" s="179"/>
      <c r="B1379" s="180"/>
      <c r="C1379" s="38"/>
      <c r="D1379" s="39"/>
      <c r="E1379" s="39"/>
      <c r="F1379" s="39"/>
      <c r="G1379" s="44"/>
    </row>
    <row r="1380" spans="1:7" ht="12.75" x14ac:dyDescent="0.15">
      <c r="A1380" s="179"/>
      <c r="B1380" s="180"/>
      <c r="C1380" s="38"/>
      <c r="D1380" s="39"/>
      <c r="E1380" s="39"/>
      <c r="F1380" s="39"/>
      <c r="G1380" s="44"/>
    </row>
    <row r="1381" spans="1:7" ht="12.75" x14ac:dyDescent="0.15">
      <c r="A1381" s="179"/>
      <c r="B1381" s="180"/>
      <c r="C1381" s="38"/>
      <c r="D1381" s="39"/>
      <c r="E1381" s="39"/>
      <c r="F1381" s="39"/>
      <c r="G1381" s="44"/>
    </row>
    <row r="1382" spans="1:7" ht="12.75" x14ac:dyDescent="0.15">
      <c r="A1382" s="179"/>
      <c r="B1382" s="180"/>
      <c r="C1382" s="38"/>
      <c r="D1382" s="39"/>
      <c r="E1382" s="39"/>
      <c r="F1382" s="39"/>
      <c r="G1382" s="44"/>
    </row>
    <row r="1383" spans="1:7" ht="12.75" x14ac:dyDescent="0.15">
      <c r="A1383" s="179"/>
      <c r="B1383" s="180"/>
      <c r="C1383" s="38"/>
      <c r="D1383" s="39"/>
      <c r="E1383" s="39"/>
      <c r="F1383" s="39"/>
      <c r="G1383" s="44"/>
    </row>
    <row r="1384" spans="1:7" ht="12.75" x14ac:dyDescent="0.15">
      <c r="A1384" s="179"/>
      <c r="B1384" s="180"/>
      <c r="C1384" s="38"/>
      <c r="D1384" s="39"/>
      <c r="E1384" s="39"/>
      <c r="F1384" s="39"/>
      <c r="G1384" s="44"/>
    </row>
    <row r="1385" spans="1:7" ht="12.75" x14ac:dyDescent="0.15">
      <c r="A1385" s="179"/>
      <c r="B1385" s="180"/>
      <c r="C1385" s="38"/>
      <c r="D1385" s="39"/>
      <c r="E1385" s="39"/>
      <c r="F1385" s="39"/>
      <c r="G1385" s="44"/>
    </row>
    <row r="1386" spans="1:7" ht="12.75" x14ac:dyDescent="0.15">
      <c r="A1386" s="179"/>
      <c r="B1386" s="180"/>
      <c r="C1386" s="38"/>
      <c r="D1386" s="39"/>
      <c r="E1386" s="39"/>
      <c r="F1386" s="39"/>
      <c r="G1386" s="44"/>
    </row>
    <row r="1387" spans="1:7" ht="12.75" x14ac:dyDescent="0.15">
      <c r="A1387" s="179"/>
      <c r="B1387" s="180"/>
      <c r="C1387" s="38"/>
      <c r="D1387" s="39"/>
      <c r="E1387" s="39"/>
      <c r="F1387" s="39"/>
      <c r="G1387" s="44"/>
    </row>
    <row r="1388" spans="1:7" ht="12.75" x14ac:dyDescent="0.15">
      <c r="A1388" s="179"/>
      <c r="B1388" s="180"/>
      <c r="C1388" s="38"/>
      <c r="D1388" s="39"/>
      <c r="E1388" s="39"/>
      <c r="F1388" s="39"/>
      <c r="G1388" s="44"/>
    </row>
    <row r="1389" spans="1:7" ht="12.75" x14ac:dyDescent="0.15">
      <c r="A1389" s="179"/>
      <c r="B1389" s="180"/>
      <c r="C1389" s="38"/>
      <c r="D1389" s="39"/>
      <c r="E1389" s="39"/>
      <c r="F1389" s="39"/>
      <c r="G1389" s="44"/>
    </row>
    <row r="1390" spans="1:7" ht="12.75" x14ac:dyDescent="0.15">
      <c r="A1390" s="179"/>
      <c r="B1390" s="180"/>
      <c r="C1390" s="38"/>
      <c r="D1390" s="39"/>
      <c r="E1390" s="39"/>
      <c r="F1390" s="39"/>
      <c r="G1390" s="44"/>
    </row>
    <row r="1391" spans="1:7" ht="12.75" x14ac:dyDescent="0.15">
      <c r="A1391" s="179"/>
      <c r="B1391" s="180"/>
      <c r="C1391" s="38"/>
      <c r="D1391" s="39"/>
      <c r="E1391" s="39"/>
      <c r="F1391" s="39"/>
      <c r="G1391" s="44"/>
    </row>
    <row r="1392" spans="1:7" ht="12.75" x14ac:dyDescent="0.15">
      <c r="A1392" s="179"/>
      <c r="B1392" s="180"/>
      <c r="C1392" s="38"/>
      <c r="D1392" s="39"/>
      <c r="E1392" s="39"/>
      <c r="F1392" s="39"/>
      <c r="G1392" s="44"/>
    </row>
    <row r="1393" spans="1:7" ht="12.75" x14ac:dyDescent="0.15">
      <c r="A1393" s="179"/>
      <c r="B1393" s="180"/>
      <c r="C1393" s="38"/>
      <c r="D1393" s="39"/>
      <c r="E1393" s="39"/>
      <c r="F1393" s="39"/>
      <c r="G1393" s="44"/>
    </row>
    <row r="1394" spans="1:7" ht="12.75" x14ac:dyDescent="0.15">
      <c r="A1394" s="179"/>
      <c r="B1394" s="180"/>
      <c r="C1394" s="38"/>
      <c r="D1394" s="39"/>
      <c r="E1394" s="39"/>
      <c r="F1394" s="39"/>
      <c r="G1394" s="44"/>
    </row>
    <row r="1395" spans="1:7" ht="12.75" x14ac:dyDescent="0.15">
      <c r="A1395" s="179"/>
      <c r="B1395" s="180"/>
      <c r="C1395" s="38"/>
      <c r="D1395" s="39"/>
      <c r="E1395" s="39"/>
      <c r="F1395" s="39"/>
      <c r="G1395" s="44"/>
    </row>
    <row r="1396" spans="1:7" ht="12.75" x14ac:dyDescent="0.15">
      <c r="A1396" s="179"/>
      <c r="B1396" s="180"/>
      <c r="C1396" s="38"/>
      <c r="D1396" s="39"/>
      <c r="E1396" s="39"/>
      <c r="F1396" s="39"/>
      <c r="G1396" s="44"/>
    </row>
    <row r="1397" spans="1:7" ht="12.75" x14ac:dyDescent="0.15">
      <c r="A1397" s="179"/>
      <c r="B1397" s="180"/>
      <c r="C1397" s="38"/>
      <c r="D1397" s="39"/>
      <c r="E1397" s="39"/>
      <c r="F1397" s="39"/>
      <c r="G1397" s="44"/>
    </row>
    <row r="1398" spans="1:7" ht="12.75" x14ac:dyDescent="0.15">
      <c r="A1398" s="179"/>
      <c r="B1398" s="180"/>
      <c r="C1398" s="38"/>
      <c r="D1398" s="39"/>
      <c r="E1398" s="39"/>
      <c r="F1398" s="39"/>
      <c r="G1398" s="44"/>
    </row>
    <row r="1399" spans="1:7" ht="12.75" x14ac:dyDescent="0.15">
      <c r="A1399" s="179"/>
      <c r="B1399" s="180"/>
      <c r="C1399" s="38"/>
      <c r="D1399" s="39"/>
      <c r="E1399" s="39"/>
      <c r="F1399" s="39"/>
      <c r="G1399" s="44"/>
    </row>
    <row r="1400" spans="1:7" ht="12.75" x14ac:dyDescent="0.15">
      <c r="A1400" s="179"/>
      <c r="B1400" s="180"/>
      <c r="C1400" s="38"/>
      <c r="D1400" s="39"/>
      <c r="E1400" s="39"/>
      <c r="F1400" s="39"/>
      <c r="G1400" s="44"/>
    </row>
    <row r="1401" spans="1:7" ht="12.75" x14ac:dyDescent="0.15">
      <c r="A1401" s="179"/>
      <c r="B1401" s="180"/>
      <c r="C1401" s="38"/>
      <c r="D1401" s="39"/>
      <c r="E1401" s="39"/>
      <c r="F1401" s="39"/>
      <c r="G1401" s="44"/>
    </row>
    <row r="1402" spans="1:7" ht="12.75" x14ac:dyDescent="0.15">
      <c r="A1402" s="179"/>
      <c r="B1402" s="180"/>
      <c r="C1402" s="38"/>
      <c r="D1402" s="39"/>
      <c r="E1402" s="39"/>
      <c r="F1402" s="39"/>
      <c r="G1402" s="44"/>
    </row>
    <row r="1403" spans="1:7" ht="12.75" x14ac:dyDescent="0.15">
      <c r="A1403" s="179"/>
      <c r="B1403" s="180"/>
      <c r="C1403" s="38"/>
      <c r="D1403" s="39"/>
      <c r="E1403" s="39"/>
      <c r="F1403" s="39"/>
      <c r="G1403" s="44"/>
    </row>
    <row r="1404" spans="1:7" ht="12.75" x14ac:dyDescent="0.15">
      <c r="A1404" s="179"/>
      <c r="B1404" s="180"/>
      <c r="C1404" s="38"/>
      <c r="D1404" s="39"/>
      <c r="E1404" s="39"/>
      <c r="F1404" s="39"/>
      <c r="G1404" s="44"/>
    </row>
    <row r="1405" spans="1:7" ht="12.75" x14ac:dyDescent="0.15">
      <c r="A1405" s="179"/>
      <c r="B1405" s="180"/>
      <c r="C1405" s="38"/>
      <c r="D1405" s="39"/>
      <c r="E1405" s="39"/>
      <c r="F1405" s="39"/>
      <c r="G1405" s="44"/>
    </row>
    <row r="1406" spans="1:7" ht="12.75" x14ac:dyDescent="0.15">
      <c r="A1406" s="179"/>
      <c r="B1406" s="180"/>
      <c r="C1406" s="38"/>
      <c r="D1406" s="39"/>
      <c r="E1406" s="39"/>
      <c r="F1406" s="39"/>
      <c r="G1406" s="44"/>
    </row>
    <row r="1407" spans="1:7" ht="12.75" x14ac:dyDescent="0.15">
      <c r="A1407" s="179"/>
      <c r="B1407" s="180"/>
      <c r="C1407" s="38"/>
      <c r="D1407" s="39"/>
      <c r="E1407" s="39"/>
      <c r="F1407" s="39"/>
      <c r="G1407" s="44"/>
    </row>
    <row r="1408" spans="1:7" ht="12.75" x14ac:dyDescent="0.15">
      <c r="A1408" s="179"/>
      <c r="B1408" s="180"/>
      <c r="C1408" s="38"/>
      <c r="D1408" s="39"/>
      <c r="E1408" s="39"/>
      <c r="F1408" s="39"/>
      <c r="G1408" s="44"/>
    </row>
    <row r="1409" spans="1:7" ht="12.75" x14ac:dyDescent="0.15">
      <c r="A1409" s="179"/>
      <c r="B1409" s="180"/>
      <c r="C1409" s="38"/>
      <c r="D1409" s="39"/>
      <c r="E1409" s="39"/>
      <c r="F1409" s="39"/>
      <c r="G1409" s="44"/>
    </row>
    <row r="1410" spans="1:7" ht="12.75" x14ac:dyDescent="0.15">
      <c r="A1410" s="179"/>
      <c r="B1410" s="180"/>
      <c r="C1410" s="38"/>
      <c r="D1410" s="39"/>
      <c r="E1410" s="39"/>
      <c r="F1410" s="39"/>
      <c r="G1410" s="44"/>
    </row>
    <row r="1411" spans="1:7" ht="12.75" x14ac:dyDescent="0.15">
      <c r="A1411" s="179"/>
      <c r="B1411" s="180"/>
      <c r="C1411" s="38"/>
      <c r="D1411" s="39"/>
      <c r="E1411" s="39"/>
      <c r="F1411" s="39"/>
      <c r="G1411" s="44"/>
    </row>
    <row r="1412" spans="1:7" ht="12.75" x14ac:dyDescent="0.15">
      <c r="A1412" s="179"/>
      <c r="B1412" s="180"/>
      <c r="C1412" s="38"/>
      <c r="D1412" s="39"/>
      <c r="E1412" s="39"/>
      <c r="F1412" s="39"/>
      <c r="G1412" s="44"/>
    </row>
    <row r="1413" spans="1:7" ht="12.75" x14ac:dyDescent="0.15">
      <c r="A1413" s="179"/>
      <c r="B1413" s="180"/>
      <c r="C1413" s="38"/>
      <c r="D1413" s="39"/>
      <c r="E1413" s="39"/>
      <c r="F1413" s="39"/>
      <c r="G1413" s="44"/>
    </row>
    <row r="1414" spans="1:7" ht="12.75" x14ac:dyDescent="0.15">
      <c r="A1414" s="179"/>
      <c r="B1414" s="180"/>
      <c r="C1414" s="38"/>
      <c r="D1414" s="39"/>
      <c r="E1414" s="39"/>
      <c r="F1414" s="39"/>
      <c r="G1414" s="44"/>
    </row>
    <row r="1415" spans="1:7" ht="12.75" x14ac:dyDescent="0.15">
      <c r="A1415" s="179"/>
      <c r="B1415" s="180"/>
      <c r="C1415" s="38"/>
      <c r="D1415" s="39"/>
      <c r="E1415" s="39"/>
      <c r="F1415" s="39"/>
      <c r="G1415" s="44"/>
    </row>
    <row r="1416" spans="1:7" ht="12.75" x14ac:dyDescent="0.15">
      <c r="A1416" s="179"/>
      <c r="B1416" s="180"/>
      <c r="C1416" s="38"/>
      <c r="D1416" s="39"/>
      <c r="E1416" s="39"/>
      <c r="F1416" s="39"/>
      <c r="G1416" s="44"/>
    </row>
    <row r="1417" spans="1:7" ht="12.75" x14ac:dyDescent="0.15">
      <c r="A1417" s="179"/>
      <c r="B1417" s="180"/>
      <c r="C1417" s="38"/>
      <c r="D1417" s="39"/>
      <c r="E1417" s="39"/>
      <c r="F1417" s="39"/>
      <c r="G1417" s="44"/>
    </row>
    <row r="1418" spans="1:7" ht="12.75" x14ac:dyDescent="0.15">
      <c r="A1418" s="179"/>
      <c r="B1418" s="180"/>
      <c r="C1418" s="38"/>
      <c r="D1418" s="39"/>
      <c r="E1418" s="39"/>
      <c r="F1418" s="39"/>
      <c r="G1418" s="44"/>
    </row>
    <row r="1419" spans="1:7" ht="12.75" x14ac:dyDescent="0.15">
      <c r="A1419" s="179"/>
      <c r="B1419" s="180"/>
      <c r="C1419" s="38"/>
      <c r="D1419" s="39"/>
      <c r="E1419" s="39"/>
      <c r="F1419" s="39"/>
      <c r="G1419" s="44"/>
    </row>
    <row r="1420" spans="1:7" ht="12.75" x14ac:dyDescent="0.15">
      <c r="A1420" s="179"/>
      <c r="B1420" s="180"/>
      <c r="C1420" s="38"/>
      <c r="D1420" s="39"/>
      <c r="E1420" s="39"/>
      <c r="F1420" s="39"/>
      <c r="G1420" s="44"/>
    </row>
    <row r="1421" spans="1:7" ht="12.75" x14ac:dyDescent="0.15">
      <c r="A1421" s="179"/>
      <c r="B1421" s="180"/>
      <c r="C1421" s="38"/>
      <c r="D1421" s="39"/>
      <c r="E1421" s="39"/>
      <c r="F1421" s="39"/>
      <c r="G1421" s="44"/>
    </row>
    <row r="1422" spans="1:7" ht="12.75" x14ac:dyDescent="0.15">
      <c r="A1422" s="179"/>
      <c r="B1422" s="180"/>
      <c r="C1422" s="38"/>
      <c r="D1422" s="39"/>
      <c r="E1422" s="39"/>
      <c r="F1422" s="39"/>
      <c r="G1422" s="44"/>
    </row>
    <row r="1423" spans="1:7" ht="12.75" x14ac:dyDescent="0.15">
      <c r="A1423" s="179"/>
      <c r="B1423" s="180"/>
      <c r="C1423" s="38"/>
      <c r="D1423" s="39"/>
      <c r="E1423" s="39"/>
      <c r="F1423" s="39"/>
      <c r="G1423" s="44"/>
    </row>
    <row r="1424" spans="1:7" ht="12.75" x14ac:dyDescent="0.15">
      <c r="A1424" s="179"/>
      <c r="B1424" s="180"/>
      <c r="C1424" s="38"/>
      <c r="D1424" s="39"/>
      <c r="E1424" s="39"/>
      <c r="F1424" s="39"/>
      <c r="G1424" s="44"/>
    </row>
    <row r="1425" spans="1:7" ht="12.75" x14ac:dyDescent="0.15">
      <c r="A1425" s="179"/>
      <c r="B1425" s="180"/>
      <c r="C1425" s="38"/>
      <c r="D1425" s="39"/>
      <c r="E1425" s="39"/>
      <c r="F1425" s="39"/>
      <c r="G1425" s="44"/>
    </row>
    <row r="1426" spans="1:7" ht="12.75" x14ac:dyDescent="0.15">
      <c r="A1426" s="179"/>
      <c r="B1426" s="180"/>
      <c r="C1426" s="38"/>
      <c r="D1426" s="39"/>
      <c r="E1426" s="39"/>
      <c r="F1426" s="39"/>
      <c r="G1426" s="44"/>
    </row>
    <row r="1427" spans="1:7" ht="12.75" x14ac:dyDescent="0.15">
      <c r="A1427" s="179"/>
      <c r="B1427" s="180"/>
      <c r="C1427" s="38"/>
      <c r="D1427" s="39"/>
      <c r="E1427" s="39"/>
      <c r="F1427" s="39"/>
      <c r="G1427" s="44"/>
    </row>
    <row r="1428" spans="1:7" ht="12.75" x14ac:dyDescent="0.15">
      <c r="A1428" s="179"/>
      <c r="B1428" s="180"/>
      <c r="C1428" s="38"/>
      <c r="D1428" s="39"/>
      <c r="E1428" s="39"/>
      <c r="F1428" s="39"/>
      <c r="G1428" s="44"/>
    </row>
    <row r="1429" spans="1:7" ht="12.75" x14ac:dyDescent="0.15">
      <c r="A1429" s="179"/>
      <c r="B1429" s="180"/>
      <c r="C1429" s="38"/>
      <c r="D1429" s="39"/>
      <c r="E1429" s="39"/>
      <c r="F1429" s="39"/>
      <c r="G1429" s="44"/>
    </row>
    <row r="1430" spans="1:7" ht="12.75" x14ac:dyDescent="0.15">
      <c r="A1430" s="179"/>
      <c r="B1430" s="180"/>
      <c r="C1430" s="38"/>
      <c r="D1430" s="39"/>
      <c r="E1430" s="39"/>
      <c r="F1430" s="39"/>
      <c r="G1430" s="44"/>
    </row>
    <row r="1431" spans="1:7" ht="12.75" x14ac:dyDescent="0.15">
      <c r="A1431" s="179"/>
      <c r="B1431" s="180"/>
      <c r="C1431" s="38"/>
      <c r="D1431" s="39"/>
      <c r="E1431" s="39"/>
      <c r="F1431" s="39"/>
      <c r="G1431" s="44"/>
    </row>
    <row r="1432" spans="1:7" ht="12.75" x14ac:dyDescent="0.15">
      <c r="A1432" s="179"/>
      <c r="B1432" s="180"/>
      <c r="C1432" s="38"/>
      <c r="D1432" s="39"/>
      <c r="E1432" s="39"/>
      <c r="F1432" s="39"/>
      <c r="G1432" s="44"/>
    </row>
    <row r="1433" spans="1:7" ht="12.75" x14ac:dyDescent="0.15">
      <c r="A1433" s="179"/>
      <c r="B1433" s="180"/>
      <c r="C1433" s="38"/>
      <c r="D1433" s="39"/>
      <c r="E1433" s="39"/>
      <c r="F1433" s="39"/>
      <c r="G1433" s="44"/>
    </row>
    <row r="1434" spans="1:7" ht="12.75" x14ac:dyDescent="0.15">
      <c r="A1434" s="179"/>
      <c r="B1434" s="180"/>
      <c r="C1434" s="38"/>
      <c r="D1434" s="39"/>
      <c r="E1434" s="39"/>
      <c r="F1434" s="39"/>
      <c r="G1434" s="44"/>
    </row>
    <row r="1435" spans="1:7" ht="12.75" x14ac:dyDescent="0.15">
      <c r="A1435" s="179"/>
      <c r="B1435" s="180"/>
      <c r="C1435" s="38"/>
      <c r="D1435" s="39"/>
      <c r="E1435" s="39"/>
      <c r="F1435" s="39"/>
      <c r="G1435" s="44"/>
    </row>
    <row r="1436" spans="1:7" ht="12.75" x14ac:dyDescent="0.15">
      <c r="A1436" s="179"/>
      <c r="B1436" s="180"/>
      <c r="C1436" s="38"/>
      <c r="D1436" s="39"/>
      <c r="E1436" s="39"/>
      <c r="F1436" s="39"/>
      <c r="G1436" s="44"/>
    </row>
    <row r="1437" spans="1:7" ht="12.75" x14ac:dyDescent="0.15">
      <c r="A1437" s="179"/>
      <c r="B1437" s="180"/>
      <c r="C1437" s="38"/>
      <c r="D1437" s="39"/>
      <c r="E1437" s="39"/>
      <c r="F1437" s="39"/>
      <c r="G1437" s="44"/>
    </row>
    <row r="1438" spans="1:7" ht="12.75" x14ac:dyDescent="0.15">
      <c r="A1438" s="179"/>
      <c r="B1438" s="180"/>
      <c r="C1438" s="38"/>
      <c r="D1438" s="39"/>
      <c r="E1438" s="39"/>
      <c r="F1438" s="39"/>
      <c r="G1438" s="44"/>
    </row>
    <row r="1439" spans="1:7" ht="12.75" x14ac:dyDescent="0.15">
      <c r="A1439" s="179"/>
      <c r="B1439" s="180"/>
      <c r="C1439" s="38"/>
      <c r="D1439" s="39"/>
      <c r="E1439" s="39"/>
      <c r="F1439" s="39"/>
      <c r="G1439" s="44"/>
    </row>
    <row r="1440" spans="1:7" ht="12.75" x14ac:dyDescent="0.15">
      <c r="A1440" s="179"/>
      <c r="B1440" s="180"/>
      <c r="C1440" s="38"/>
      <c r="D1440" s="39"/>
      <c r="E1440" s="39"/>
      <c r="F1440" s="39"/>
      <c r="G1440" s="44"/>
    </row>
    <row r="1441" spans="1:7" ht="12.75" x14ac:dyDescent="0.15">
      <c r="A1441" s="179"/>
      <c r="B1441" s="180"/>
      <c r="C1441" s="38"/>
      <c r="D1441" s="39"/>
      <c r="E1441" s="39"/>
      <c r="F1441" s="39"/>
      <c r="G1441" s="44"/>
    </row>
    <row r="1442" spans="1:7" ht="12.75" x14ac:dyDescent="0.15">
      <c r="A1442" s="179"/>
      <c r="B1442" s="180"/>
      <c r="C1442" s="38"/>
      <c r="D1442" s="39"/>
      <c r="E1442" s="39"/>
      <c r="F1442" s="39"/>
      <c r="G1442" s="44"/>
    </row>
    <row r="1443" spans="1:7" ht="12.75" x14ac:dyDescent="0.15">
      <c r="A1443" s="179"/>
      <c r="B1443" s="180"/>
      <c r="C1443" s="38"/>
      <c r="D1443" s="39"/>
      <c r="E1443" s="39"/>
      <c r="F1443" s="39"/>
      <c r="G1443" s="44"/>
    </row>
    <row r="1444" spans="1:7" ht="12.75" x14ac:dyDescent="0.15">
      <c r="A1444" s="179"/>
      <c r="B1444" s="180"/>
      <c r="C1444" s="38"/>
      <c r="D1444" s="39"/>
      <c r="E1444" s="39"/>
      <c r="F1444" s="39"/>
      <c r="G1444" s="44"/>
    </row>
    <row r="1445" spans="1:7" ht="12.75" x14ac:dyDescent="0.15">
      <c r="A1445" s="179"/>
      <c r="B1445" s="180"/>
      <c r="C1445" s="38"/>
      <c r="D1445" s="39"/>
      <c r="E1445" s="39"/>
      <c r="F1445" s="39"/>
      <c r="G1445" s="44"/>
    </row>
    <row r="1446" spans="1:7" ht="12.75" x14ac:dyDescent="0.15">
      <c r="A1446" s="179"/>
      <c r="B1446" s="180"/>
      <c r="C1446" s="38"/>
      <c r="D1446" s="39"/>
      <c r="E1446" s="39"/>
      <c r="F1446" s="39"/>
      <c r="G1446" s="44"/>
    </row>
    <row r="1447" spans="1:7" ht="12.75" x14ac:dyDescent="0.15">
      <c r="A1447" s="179"/>
      <c r="B1447" s="180"/>
      <c r="C1447" s="38"/>
      <c r="D1447" s="39"/>
      <c r="E1447" s="39"/>
      <c r="F1447" s="39"/>
      <c r="G1447" s="44"/>
    </row>
    <row r="1448" spans="1:7" ht="12.75" x14ac:dyDescent="0.15">
      <c r="A1448" s="179"/>
      <c r="B1448" s="180"/>
      <c r="C1448" s="38"/>
      <c r="D1448" s="39"/>
      <c r="E1448" s="39"/>
      <c r="F1448" s="39"/>
      <c r="G1448" s="44"/>
    </row>
    <row r="1449" spans="1:7" ht="12.75" x14ac:dyDescent="0.15">
      <c r="A1449" s="179"/>
      <c r="B1449" s="180"/>
      <c r="C1449" s="38"/>
      <c r="D1449" s="39"/>
      <c r="E1449" s="39"/>
      <c r="F1449" s="39"/>
      <c r="G1449" s="44"/>
    </row>
    <row r="1450" spans="1:7" ht="12.75" x14ac:dyDescent="0.15">
      <c r="A1450" s="179"/>
      <c r="B1450" s="180"/>
      <c r="C1450" s="38"/>
      <c r="D1450" s="39"/>
      <c r="E1450" s="39"/>
      <c r="F1450" s="39"/>
      <c r="G1450" s="44"/>
    </row>
    <row r="1451" spans="1:7" ht="12.75" x14ac:dyDescent="0.15">
      <c r="A1451" s="179"/>
      <c r="B1451" s="180"/>
      <c r="C1451" s="38"/>
      <c r="D1451" s="39"/>
      <c r="E1451" s="39"/>
      <c r="F1451" s="39"/>
      <c r="G1451" s="44"/>
    </row>
    <row r="1452" spans="1:7" ht="12.75" x14ac:dyDescent="0.15">
      <c r="A1452" s="179"/>
      <c r="B1452" s="180"/>
      <c r="C1452" s="38"/>
      <c r="D1452" s="39"/>
      <c r="E1452" s="39"/>
      <c r="F1452" s="39"/>
      <c r="G1452" s="44"/>
    </row>
    <row r="1453" spans="1:7" ht="12.75" x14ac:dyDescent="0.15">
      <c r="A1453" s="179"/>
      <c r="B1453" s="180"/>
      <c r="C1453" s="38"/>
      <c r="D1453" s="39"/>
      <c r="E1453" s="39"/>
      <c r="F1453" s="39"/>
      <c r="G1453" s="44"/>
    </row>
    <row r="1454" spans="1:7" ht="12.75" x14ac:dyDescent="0.15">
      <c r="A1454" s="179"/>
      <c r="B1454" s="180"/>
      <c r="C1454" s="38"/>
      <c r="D1454" s="39"/>
      <c r="E1454" s="39"/>
      <c r="F1454" s="39"/>
      <c r="G1454" s="44"/>
    </row>
    <row r="1455" spans="1:7" ht="12.75" x14ac:dyDescent="0.15">
      <c r="A1455" s="179"/>
      <c r="B1455" s="180"/>
      <c r="C1455" s="38"/>
      <c r="D1455" s="39"/>
      <c r="E1455" s="39"/>
      <c r="F1455" s="39"/>
      <c r="G1455" s="44"/>
    </row>
    <row r="1456" spans="1:7" ht="12.75" x14ac:dyDescent="0.15">
      <c r="A1456" s="179"/>
      <c r="B1456" s="180"/>
      <c r="C1456" s="38"/>
      <c r="D1456" s="39"/>
      <c r="E1456" s="39"/>
      <c r="F1456" s="39"/>
      <c r="G1456" s="44"/>
    </row>
    <row r="1457" spans="1:7" ht="12.75" x14ac:dyDescent="0.15">
      <c r="A1457" s="179"/>
      <c r="B1457" s="180"/>
      <c r="C1457" s="38"/>
      <c r="D1457" s="39"/>
      <c r="E1457" s="39"/>
      <c r="F1457" s="39"/>
      <c r="G1457" s="44"/>
    </row>
    <row r="1458" spans="1:7" ht="12.75" x14ac:dyDescent="0.15">
      <c r="A1458" s="179"/>
      <c r="B1458" s="180"/>
      <c r="C1458" s="38"/>
      <c r="D1458" s="39"/>
      <c r="E1458" s="39"/>
      <c r="F1458" s="39"/>
      <c r="G1458" s="44"/>
    </row>
    <row r="1459" spans="1:7" ht="12.75" x14ac:dyDescent="0.15">
      <c r="A1459" s="179"/>
      <c r="B1459" s="180"/>
      <c r="C1459" s="38"/>
      <c r="D1459" s="39"/>
      <c r="E1459" s="39"/>
      <c r="F1459" s="39"/>
      <c r="G1459" s="44"/>
    </row>
    <row r="1460" spans="1:7" ht="12.75" x14ac:dyDescent="0.15">
      <c r="A1460" s="179"/>
      <c r="B1460" s="180"/>
      <c r="C1460" s="38"/>
      <c r="D1460" s="39"/>
      <c r="E1460" s="39"/>
      <c r="F1460" s="39"/>
      <c r="G1460" s="44"/>
    </row>
    <row r="1461" spans="1:7" ht="12.75" x14ac:dyDescent="0.15">
      <c r="A1461" s="179"/>
      <c r="B1461" s="180"/>
      <c r="C1461" s="38"/>
      <c r="D1461" s="39"/>
      <c r="E1461" s="39"/>
      <c r="F1461" s="39"/>
      <c r="G1461" s="44"/>
    </row>
    <row r="1462" spans="1:7" ht="12.75" x14ac:dyDescent="0.15">
      <c r="A1462" s="179"/>
      <c r="B1462" s="180"/>
      <c r="C1462" s="38"/>
      <c r="D1462" s="39"/>
      <c r="E1462" s="39"/>
      <c r="F1462" s="39"/>
      <c r="G1462" s="44"/>
    </row>
    <row r="1463" spans="1:7" ht="12.75" x14ac:dyDescent="0.15">
      <c r="A1463" s="179"/>
      <c r="B1463" s="180"/>
      <c r="C1463" s="38"/>
      <c r="D1463" s="39"/>
      <c r="E1463" s="39"/>
      <c r="F1463" s="39"/>
      <c r="G1463" s="44"/>
    </row>
    <row r="1464" spans="1:7" ht="12.75" x14ac:dyDescent="0.15">
      <c r="A1464" s="179"/>
      <c r="B1464" s="180"/>
      <c r="C1464" s="38"/>
      <c r="D1464" s="39"/>
      <c r="E1464" s="39"/>
      <c r="F1464" s="39"/>
      <c r="G1464" s="44"/>
    </row>
    <row r="1465" spans="1:7" ht="12.75" x14ac:dyDescent="0.15">
      <c r="A1465" s="179"/>
      <c r="B1465" s="180"/>
      <c r="C1465" s="38"/>
      <c r="D1465" s="39"/>
      <c r="E1465" s="39"/>
      <c r="F1465" s="39"/>
      <c r="G1465" s="44"/>
    </row>
    <row r="1466" spans="1:7" ht="12.75" x14ac:dyDescent="0.15">
      <c r="A1466" s="179"/>
      <c r="B1466" s="180"/>
      <c r="C1466" s="38"/>
      <c r="D1466" s="39"/>
      <c r="E1466" s="39"/>
      <c r="F1466" s="39"/>
      <c r="G1466" s="44"/>
    </row>
    <row r="1467" spans="1:7" ht="12.75" x14ac:dyDescent="0.15">
      <c r="A1467" s="179"/>
      <c r="B1467" s="180"/>
      <c r="C1467" s="38"/>
      <c r="D1467" s="39"/>
      <c r="E1467" s="39"/>
      <c r="F1467" s="39"/>
      <c r="G1467" s="44"/>
    </row>
    <row r="1468" spans="1:7" ht="12.75" x14ac:dyDescent="0.15">
      <c r="A1468" s="179"/>
      <c r="B1468" s="180"/>
      <c r="C1468" s="38"/>
      <c r="D1468" s="39"/>
      <c r="E1468" s="39"/>
      <c r="F1468" s="39"/>
      <c r="G1468" s="44"/>
    </row>
    <row r="1469" spans="1:7" ht="12.75" x14ac:dyDescent="0.15">
      <c r="A1469" s="179"/>
      <c r="B1469" s="180"/>
      <c r="C1469" s="38"/>
      <c r="D1469" s="39"/>
      <c r="E1469" s="39"/>
      <c r="F1469" s="39"/>
      <c r="G1469" s="44"/>
    </row>
    <row r="1470" spans="1:7" ht="12.75" x14ac:dyDescent="0.15">
      <c r="A1470" s="179"/>
      <c r="B1470" s="180"/>
      <c r="C1470" s="38"/>
      <c r="D1470" s="39"/>
      <c r="E1470" s="39"/>
      <c r="F1470" s="39"/>
      <c r="G1470" s="44"/>
    </row>
    <row r="1471" spans="1:7" ht="12.75" x14ac:dyDescent="0.15">
      <c r="A1471" s="179"/>
      <c r="B1471" s="180"/>
      <c r="C1471" s="38"/>
      <c r="D1471" s="39"/>
      <c r="E1471" s="39"/>
      <c r="F1471" s="39"/>
      <c r="G1471" s="44"/>
    </row>
    <row r="1472" spans="1:7" ht="12.75" x14ac:dyDescent="0.15">
      <c r="A1472" s="179"/>
      <c r="B1472" s="180"/>
      <c r="C1472" s="38"/>
      <c r="D1472" s="39"/>
      <c r="E1472" s="39"/>
      <c r="F1472" s="39"/>
      <c r="G1472" s="44"/>
    </row>
    <row r="1473" spans="1:7" ht="12.75" x14ac:dyDescent="0.15">
      <c r="A1473" s="179"/>
      <c r="B1473" s="180"/>
      <c r="C1473" s="38"/>
      <c r="D1473" s="39"/>
      <c r="E1473" s="39"/>
      <c r="F1473" s="39"/>
      <c r="G1473" s="44"/>
    </row>
    <row r="1474" spans="1:7" ht="12.75" x14ac:dyDescent="0.15">
      <c r="A1474" s="179"/>
      <c r="B1474" s="180"/>
      <c r="C1474" s="38"/>
      <c r="D1474" s="39"/>
      <c r="E1474" s="39"/>
      <c r="F1474" s="39"/>
      <c r="G1474" s="44"/>
    </row>
    <row r="1475" spans="1:7" ht="12.75" x14ac:dyDescent="0.15">
      <c r="A1475" s="179"/>
      <c r="B1475" s="180"/>
      <c r="C1475" s="38"/>
      <c r="D1475" s="39"/>
      <c r="E1475" s="39"/>
      <c r="F1475" s="39"/>
      <c r="G1475" s="44"/>
    </row>
    <row r="1476" spans="1:7" ht="12.75" x14ac:dyDescent="0.15">
      <c r="A1476" s="179"/>
      <c r="B1476" s="180"/>
      <c r="C1476" s="38"/>
      <c r="D1476" s="39"/>
      <c r="E1476" s="39"/>
      <c r="F1476" s="39"/>
      <c r="G1476" s="44"/>
    </row>
    <row r="1477" spans="1:7" ht="12.75" x14ac:dyDescent="0.15">
      <c r="A1477" s="179"/>
      <c r="B1477" s="180"/>
      <c r="C1477" s="38"/>
      <c r="D1477" s="39"/>
      <c r="E1477" s="39"/>
      <c r="F1477" s="39"/>
      <c r="G1477" s="44"/>
    </row>
    <row r="1478" spans="1:7" ht="12.75" x14ac:dyDescent="0.15">
      <c r="A1478" s="179"/>
      <c r="B1478" s="180"/>
      <c r="C1478" s="38"/>
      <c r="D1478" s="39"/>
      <c r="E1478" s="39"/>
      <c r="F1478" s="39"/>
      <c r="G1478" s="44"/>
    </row>
    <row r="1479" spans="1:7" ht="12.75" x14ac:dyDescent="0.15">
      <c r="A1479" s="179"/>
      <c r="B1479" s="180"/>
      <c r="C1479" s="38"/>
      <c r="D1479" s="39"/>
      <c r="E1479" s="39"/>
      <c r="F1479" s="39"/>
      <c r="G1479" s="44"/>
    </row>
    <row r="1480" spans="1:7" ht="12.75" x14ac:dyDescent="0.15">
      <c r="A1480" s="179"/>
      <c r="B1480" s="180"/>
      <c r="C1480" s="38"/>
      <c r="D1480" s="39"/>
      <c r="E1480" s="39"/>
      <c r="F1480" s="39"/>
      <c r="G1480" s="44"/>
    </row>
    <row r="1481" spans="1:7" ht="12.75" x14ac:dyDescent="0.15">
      <c r="A1481" s="179"/>
      <c r="B1481" s="180"/>
      <c r="C1481" s="38"/>
      <c r="D1481" s="39"/>
      <c r="E1481" s="39"/>
      <c r="F1481" s="39"/>
      <c r="G1481" s="44"/>
    </row>
    <row r="1482" spans="1:7" ht="12.75" x14ac:dyDescent="0.15">
      <c r="A1482" s="179"/>
      <c r="B1482" s="180"/>
      <c r="C1482" s="38"/>
      <c r="D1482" s="39"/>
      <c r="E1482" s="39"/>
      <c r="F1482" s="39"/>
      <c r="G1482" s="44"/>
    </row>
    <row r="1483" spans="1:7" ht="12.75" x14ac:dyDescent="0.15">
      <c r="A1483" s="179"/>
      <c r="B1483" s="180"/>
      <c r="C1483" s="38"/>
      <c r="D1483" s="39"/>
      <c r="E1483" s="39"/>
      <c r="F1483" s="39"/>
      <c r="G1483" s="44"/>
    </row>
    <row r="1484" spans="1:7" ht="12.75" x14ac:dyDescent="0.15">
      <c r="A1484" s="179"/>
      <c r="B1484" s="180"/>
      <c r="C1484" s="38"/>
      <c r="D1484" s="39"/>
      <c r="E1484" s="39"/>
      <c r="F1484" s="39"/>
      <c r="G1484" s="44"/>
    </row>
    <row r="1485" spans="1:7" ht="12.75" x14ac:dyDescent="0.15">
      <c r="A1485" s="179"/>
      <c r="B1485" s="180"/>
      <c r="C1485" s="38"/>
      <c r="D1485" s="39"/>
      <c r="E1485" s="39"/>
      <c r="F1485" s="39"/>
      <c r="G1485" s="44"/>
    </row>
    <row r="1486" spans="1:7" ht="12.75" x14ac:dyDescent="0.15">
      <c r="A1486" s="179"/>
      <c r="B1486" s="180"/>
      <c r="C1486" s="38"/>
      <c r="D1486" s="39"/>
      <c r="E1486" s="39"/>
      <c r="F1486" s="39"/>
      <c r="G1486" s="44"/>
    </row>
    <row r="1487" spans="1:7" ht="12.75" x14ac:dyDescent="0.15">
      <c r="A1487" s="179"/>
      <c r="B1487" s="180"/>
      <c r="C1487" s="38"/>
      <c r="D1487" s="39"/>
      <c r="E1487" s="39"/>
      <c r="F1487" s="39"/>
      <c r="G1487" s="44"/>
    </row>
    <row r="1488" spans="1:7" ht="12.75" x14ac:dyDescent="0.15">
      <c r="A1488" s="179"/>
      <c r="B1488" s="180"/>
      <c r="C1488" s="38"/>
      <c r="D1488" s="39"/>
      <c r="E1488" s="39"/>
      <c r="F1488" s="39"/>
      <c r="G1488" s="44"/>
    </row>
    <row r="1489" spans="1:7" ht="12.75" x14ac:dyDescent="0.15">
      <c r="A1489" s="179"/>
      <c r="B1489" s="180"/>
      <c r="C1489" s="38"/>
      <c r="D1489" s="39"/>
      <c r="E1489" s="39"/>
      <c r="F1489" s="39"/>
      <c r="G1489" s="44"/>
    </row>
    <row r="1490" spans="1:7" ht="12.75" x14ac:dyDescent="0.15">
      <c r="A1490" s="179"/>
      <c r="B1490" s="180"/>
      <c r="C1490" s="38"/>
      <c r="D1490" s="39"/>
      <c r="E1490" s="39"/>
      <c r="F1490" s="39"/>
      <c r="G1490" s="44"/>
    </row>
    <row r="1491" spans="1:7" ht="12.75" x14ac:dyDescent="0.15">
      <c r="A1491" s="179"/>
      <c r="B1491" s="180"/>
      <c r="C1491" s="38"/>
      <c r="D1491" s="39"/>
      <c r="E1491" s="39"/>
      <c r="F1491" s="39"/>
      <c r="G1491" s="44"/>
    </row>
    <row r="1492" spans="1:7" ht="12.75" x14ac:dyDescent="0.15">
      <c r="A1492" s="179"/>
      <c r="B1492" s="180"/>
      <c r="C1492" s="38"/>
      <c r="D1492" s="39"/>
      <c r="E1492" s="39"/>
      <c r="F1492" s="39"/>
      <c r="G1492" s="44"/>
    </row>
    <row r="1493" spans="1:7" ht="12.75" x14ac:dyDescent="0.15">
      <c r="A1493" s="179"/>
      <c r="B1493" s="180"/>
      <c r="C1493" s="38"/>
      <c r="D1493" s="39"/>
      <c r="E1493" s="39"/>
      <c r="F1493" s="39"/>
      <c r="G1493" s="44"/>
    </row>
    <row r="1494" spans="1:7" ht="12.75" x14ac:dyDescent="0.15">
      <c r="A1494" s="179"/>
      <c r="B1494" s="180"/>
      <c r="C1494" s="38"/>
      <c r="D1494" s="39"/>
      <c r="E1494" s="39"/>
      <c r="F1494" s="39"/>
      <c r="G1494" s="44"/>
    </row>
    <row r="1495" spans="1:7" ht="12.75" x14ac:dyDescent="0.15">
      <c r="A1495" s="179"/>
      <c r="B1495" s="180"/>
      <c r="C1495" s="38"/>
      <c r="D1495" s="39"/>
      <c r="E1495" s="39"/>
      <c r="F1495" s="39"/>
      <c r="G1495" s="44"/>
    </row>
    <row r="1496" spans="1:7" ht="12.75" x14ac:dyDescent="0.15">
      <c r="A1496" s="179"/>
      <c r="B1496" s="180"/>
      <c r="C1496" s="38"/>
      <c r="D1496" s="39"/>
      <c r="E1496" s="39"/>
      <c r="F1496" s="39"/>
      <c r="G1496" s="44"/>
    </row>
    <row r="1497" spans="1:7" ht="12.75" x14ac:dyDescent="0.15">
      <c r="A1497" s="179"/>
      <c r="B1497" s="180"/>
      <c r="C1497" s="38"/>
      <c r="D1497" s="39"/>
      <c r="E1497" s="39"/>
      <c r="F1497" s="39"/>
      <c r="G1497" s="44"/>
    </row>
    <row r="1498" spans="1:7" ht="12.75" x14ac:dyDescent="0.15">
      <c r="A1498" s="179"/>
      <c r="B1498" s="180"/>
      <c r="C1498" s="38"/>
      <c r="D1498" s="39"/>
      <c r="E1498" s="39"/>
      <c r="F1498" s="39"/>
      <c r="G1498" s="44"/>
    </row>
    <row r="1499" spans="1:7" ht="12.75" x14ac:dyDescent="0.15">
      <c r="A1499" s="179"/>
      <c r="B1499" s="180"/>
      <c r="C1499" s="38"/>
      <c r="D1499" s="39"/>
      <c r="E1499" s="39"/>
      <c r="F1499" s="39"/>
      <c r="G1499" s="44"/>
    </row>
    <row r="1500" spans="1:7" ht="12.75" x14ac:dyDescent="0.15">
      <c r="A1500" s="179"/>
      <c r="B1500" s="180"/>
      <c r="C1500" s="38"/>
      <c r="D1500" s="39"/>
      <c r="E1500" s="39"/>
      <c r="F1500" s="39"/>
      <c r="G1500" s="44"/>
    </row>
  </sheetData>
  <sheetProtection algorithmName="SHA-512" hashValue="aqoPwm02kO8nptnXVKjERTX6jQD9/bXVSLhJosRZ7lP+0+PM3W75Ea4r1UFvQAhU7j+++lXc1tqFr3uMP74xCg==" saltValue="xAfqMXs0JBM5w9H834NYRA==" spinCount="100000" sheet="1" selectLockedCells="1"/>
  <mergeCells count="1501">
    <mergeCell ref="A18:B18"/>
    <mergeCell ref="A19:B19"/>
    <mergeCell ref="A20:B20"/>
    <mergeCell ref="A21:B21"/>
    <mergeCell ref="A22:B22"/>
    <mergeCell ref="A23:B23"/>
    <mergeCell ref="A30:B30"/>
    <mergeCell ref="A31:B31"/>
    <mergeCell ref="A32:B32"/>
    <mergeCell ref="A33:B33"/>
    <mergeCell ref="A38:B38"/>
    <mergeCell ref="A39:B39"/>
    <mergeCell ref="A36:B36"/>
    <mergeCell ref="A37:B37"/>
    <mergeCell ref="A48:B48"/>
    <mergeCell ref="A49:B49"/>
    <mergeCell ref="A27:B27"/>
    <mergeCell ref="A34:B34"/>
    <mergeCell ref="A35:B35"/>
    <mergeCell ref="A40:B40"/>
    <mergeCell ref="A41:B41"/>
    <mergeCell ref="A42:B42"/>
    <mergeCell ref="A43:B43"/>
    <mergeCell ref="A44:B44"/>
    <mergeCell ref="A45:B45"/>
    <mergeCell ref="A46:B46"/>
    <mergeCell ref="A47:B47"/>
    <mergeCell ref="A72:B72"/>
    <mergeCell ref="A73:B73"/>
    <mergeCell ref="A74:B74"/>
    <mergeCell ref="A64:B64"/>
    <mergeCell ref="A65:B65"/>
    <mergeCell ref="A54:B54"/>
    <mergeCell ref="A55:B55"/>
    <mergeCell ref="A56:B56"/>
    <mergeCell ref="A57:B57"/>
    <mergeCell ref="A58:B58"/>
    <mergeCell ref="A59:B59"/>
    <mergeCell ref="A60:B60"/>
    <mergeCell ref="A61:B61"/>
    <mergeCell ref="A62:B62"/>
    <mergeCell ref="A63:B63"/>
    <mergeCell ref="A50:B50"/>
    <mergeCell ref="A51:B51"/>
    <mergeCell ref="A52:B52"/>
    <mergeCell ref="A53:B53"/>
    <mergeCell ref="A75:B75"/>
    <mergeCell ref="A76:B76"/>
    <mergeCell ref="A77:B77"/>
    <mergeCell ref="A66:B66"/>
    <mergeCell ref="A67:B67"/>
    <mergeCell ref="A68:B68"/>
    <mergeCell ref="A69:B69"/>
    <mergeCell ref="A70:B70"/>
    <mergeCell ref="A71:B71"/>
    <mergeCell ref="A4:B4"/>
    <mergeCell ref="A5:B5"/>
    <mergeCell ref="A1:B1"/>
    <mergeCell ref="C1:G1"/>
    <mergeCell ref="A2:G2"/>
    <mergeCell ref="A3:B3"/>
    <mergeCell ref="A16:B16"/>
    <mergeCell ref="A17:B17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28:B28"/>
    <mergeCell ref="A29:B29"/>
    <mergeCell ref="A24:B24"/>
    <mergeCell ref="A25:B25"/>
    <mergeCell ref="A26:B26"/>
    <mergeCell ref="A90:B90"/>
    <mergeCell ref="A91:B91"/>
    <mergeCell ref="A92:B92"/>
    <mergeCell ref="A93:B93"/>
    <mergeCell ref="A94:B94"/>
    <mergeCell ref="A95:B95"/>
    <mergeCell ref="A84:B84"/>
    <mergeCell ref="A85:B85"/>
    <mergeCell ref="A86:B86"/>
    <mergeCell ref="A87:B87"/>
    <mergeCell ref="A88:B88"/>
    <mergeCell ref="A89:B89"/>
    <mergeCell ref="A78:B78"/>
    <mergeCell ref="A79:B79"/>
    <mergeCell ref="A80:B80"/>
    <mergeCell ref="A81:B81"/>
    <mergeCell ref="A82:B82"/>
    <mergeCell ref="A83:B83"/>
    <mergeCell ref="A108:B108"/>
    <mergeCell ref="A109:B109"/>
    <mergeCell ref="A110:B110"/>
    <mergeCell ref="A111:B111"/>
    <mergeCell ref="A112:B112"/>
    <mergeCell ref="A113:B113"/>
    <mergeCell ref="A102:B102"/>
    <mergeCell ref="A103:B103"/>
    <mergeCell ref="A104:B104"/>
    <mergeCell ref="A105:B105"/>
    <mergeCell ref="A106:B106"/>
    <mergeCell ref="A107:B107"/>
    <mergeCell ref="A96:B96"/>
    <mergeCell ref="A97:B97"/>
    <mergeCell ref="A98:B98"/>
    <mergeCell ref="A99:B99"/>
    <mergeCell ref="A100:B100"/>
    <mergeCell ref="A101:B101"/>
    <mergeCell ref="A126:B126"/>
    <mergeCell ref="A127:B127"/>
    <mergeCell ref="A128:B128"/>
    <mergeCell ref="A129:B129"/>
    <mergeCell ref="A130:B130"/>
    <mergeCell ref="A131:B131"/>
    <mergeCell ref="A120:B120"/>
    <mergeCell ref="A121:B121"/>
    <mergeCell ref="A122:B122"/>
    <mergeCell ref="A123:B123"/>
    <mergeCell ref="A124:B124"/>
    <mergeCell ref="A125:B125"/>
    <mergeCell ref="A114:B114"/>
    <mergeCell ref="A115:B115"/>
    <mergeCell ref="A116:B116"/>
    <mergeCell ref="A117:B117"/>
    <mergeCell ref="A118:B118"/>
    <mergeCell ref="A119:B119"/>
    <mergeCell ref="A144:B144"/>
    <mergeCell ref="A145:B145"/>
    <mergeCell ref="A146:B146"/>
    <mergeCell ref="A147:B147"/>
    <mergeCell ref="A148:B148"/>
    <mergeCell ref="A149:B149"/>
    <mergeCell ref="A138:B138"/>
    <mergeCell ref="A139:B139"/>
    <mergeCell ref="A140:B140"/>
    <mergeCell ref="A141:B141"/>
    <mergeCell ref="A142:B142"/>
    <mergeCell ref="A143:B143"/>
    <mergeCell ref="A132:B132"/>
    <mergeCell ref="A133:B133"/>
    <mergeCell ref="A134:B134"/>
    <mergeCell ref="A135:B135"/>
    <mergeCell ref="A136:B136"/>
    <mergeCell ref="A137:B137"/>
    <mergeCell ref="A162:B162"/>
    <mergeCell ref="A163:B163"/>
    <mergeCell ref="A164:B164"/>
    <mergeCell ref="A165:B165"/>
    <mergeCell ref="A166:B166"/>
    <mergeCell ref="A167:B167"/>
    <mergeCell ref="A156:B156"/>
    <mergeCell ref="A157:B157"/>
    <mergeCell ref="A158:B158"/>
    <mergeCell ref="A159:B159"/>
    <mergeCell ref="A160:B160"/>
    <mergeCell ref="A161:B161"/>
    <mergeCell ref="A150:B150"/>
    <mergeCell ref="A151:B151"/>
    <mergeCell ref="A152:B152"/>
    <mergeCell ref="A153:B153"/>
    <mergeCell ref="A154:B154"/>
    <mergeCell ref="A155:B155"/>
    <mergeCell ref="A180:B180"/>
    <mergeCell ref="A181:B181"/>
    <mergeCell ref="A182:B182"/>
    <mergeCell ref="A183:B183"/>
    <mergeCell ref="A184:B184"/>
    <mergeCell ref="A185:B185"/>
    <mergeCell ref="A174:B174"/>
    <mergeCell ref="A175:B175"/>
    <mergeCell ref="A176:B176"/>
    <mergeCell ref="A177:B177"/>
    <mergeCell ref="A178:B178"/>
    <mergeCell ref="A179:B179"/>
    <mergeCell ref="A168:B168"/>
    <mergeCell ref="A169:B169"/>
    <mergeCell ref="A170:B170"/>
    <mergeCell ref="A171:B171"/>
    <mergeCell ref="A172:B172"/>
    <mergeCell ref="A173:B173"/>
    <mergeCell ref="A198:B198"/>
    <mergeCell ref="A199:B199"/>
    <mergeCell ref="A200:B200"/>
    <mergeCell ref="A201:B201"/>
    <mergeCell ref="A202:B202"/>
    <mergeCell ref="A203:B203"/>
    <mergeCell ref="A192:B192"/>
    <mergeCell ref="A193:B193"/>
    <mergeCell ref="A194:B194"/>
    <mergeCell ref="A195:B195"/>
    <mergeCell ref="A196:B196"/>
    <mergeCell ref="A197:B197"/>
    <mergeCell ref="A186:B186"/>
    <mergeCell ref="A187:B187"/>
    <mergeCell ref="A188:B188"/>
    <mergeCell ref="A189:B189"/>
    <mergeCell ref="A190:B190"/>
    <mergeCell ref="A191:B191"/>
    <mergeCell ref="A216:B216"/>
    <mergeCell ref="A217:B217"/>
    <mergeCell ref="A218:B218"/>
    <mergeCell ref="A219:B219"/>
    <mergeCell ref="A220:B220"/>
    <mergeCell ref="A221:B221"/>
    <mergeCell ref="A210:B210"/>
    <mergeCell ref="A211:B211"/>
    <mergeCell ref="A212:B212"/>
    <mergeCell ref="A213:B213"/>
    <mergeCell ref="A214:B214"/>
    <mergeCell ref="A215:B215"/>
    <mergeCell ref="A204:B204"/>
    <mergeCell ref="A205:B205"/>
    <mergeCell ref="A206:B206"/>
    <mergeCell ref="A207:B207"/>
    <mergeCell ref="A208:B208"/>
    <mergeCell ref="A209:B209"/>
    <mergeCell ref="A234:B234"/>
    <mergeCell ref="A235:B235"/>
    <mergeCell ref="A236:B236"/>
    <mergeCell ref="A237:B237"/>
    <mergeCell ref="A238:B238"/>
    <mergeCell ref="A239:B239"/>
    <mergeCell ref="A228:B228"/>
    <mergeCell ref="A229:B229"/>
    <mergeCell ref="A230:B230"/>
    <mergeCell ref="A231:B231"/>
    <mergeCell ref="A232:B232"/>
    <mergeCell ref="A233:B233"/>
    <mergeCell ref="A222:B222"/>
    <mergeCell ref="A223:B223"/>
    <mergeCell ref="A224:B224"/>
    <mergeCell ref="A225:B225"/>
    <mergeCell ref="A226:B226"/>
    <mergeCell ref="A227:B227"/>
    <mergeCell ref="A252:B252"/>
    <mergeCell ref="A253:B253"/>
    <mergeCell ref="A254:B254"/>
    <mergeCell ref="A255:B255"/>
    <mergeCell ref="A256:B256"/>
    <mergeCell ref="A257:B257"/>
    <mergeCell ref="A246:B246"/>
    <mergeCell ref="A247:B247"/>
    <mergeCell ref="A248:B248"/>
    <mergeCell ref="A249:B249"/>
    <mergeCell ref="A250:B250"/>
    <mergeCell ref="A251:B251"/>
    <mergeCell ref="A240:B240"/>
    <mergeCell ref="A241:B241"/>
    <mergeCell ref="A242:B242"/>
    <mergeCell ref="A243:B243"/>
    <mergeCell ref="A244:B244"/>
    <mergeCell ref="A245:B245"/>
    <mergeCell ref="A270:B270"/>
    <mergeCell ref="A271:B271"/>
    <mergeCell ref="A272:B272"/>
    <mergeCell ref="A273:B273"/>
    <mergeCell ref="A274:B274"/>
    <mergeCell ref="A275:B275"/>
    <mergeCell ref="A264:B264"/>
    <mergeCell ref="A265:B265"/>
    <mergeCell ref="A266:B266"/>
    <mergeCell ref="A267:B267"/>
    <mergeCell ref="A268:B268"/>
    <mergeCell ref="A269:B269"/>
    <mergeCell ref="A258:B258"/>
    <mergeCell ref="A259:B259"/>
    <mergeCell ref="A260:B260"/>
    <mergeCell ref="A261:B261"/>
    <mergeCell ref="A262:B262"/>
    <mergeCell ref="A263:B263"/>
    <mergeCell ref="A288:B288"/>
    <mergeCell ref="A289:B289"/>
    <mergeCell ref="A290:B290"/>
    <mergeCell ref="A291:B291"/>
    <mergeCell ref="A292:B292"/>
    <mergeCell ref="A293:B293"/>
    <mergeCell ref="A282:B282"/>
    <mergeCell ref="A283:B283"/>
    <mergeCell ref="A284:B284"/>
    <mergeCell ref="A285:B285"/>
    <mergeCell ref="A286:B286"/>
    <mergeCell ref="A287:B287"/>
    <mergeCell ref="A276:B276"/>
    <mergeCell ref="A277:B277"/>
    <mergeCell ref="A278:B278"/>
    <mergeCell ref="A279:B279"/>
    <mergeCell ref="A280:B280"/>
    <mergeCell ref="A281:B281"/>
    <mergeCell ref="A306:B306"/>
    <mergeCell ref="A307:B307"/>
    <mergeCell ref="A308:B308"/>
    <mergeCell ref="A309:B309"/>
    <mergeCell ref="A310:B310"/>
    <mergeCell ref="A311:B311"/>
    <mergeCell ref="A300:B300"/>
    <mergeCell ref="A301:B301"/>
    <mergeCell ref="A302:B302"/>
    <mergeCell ref="A303:B303"/>
    <mergeCell ref="A304:B304"/>
    <mergeCell ref="A305:B305"/>
    <mergeCell ref="A294:B294"/>
    <mergeCell ref="A295:B295"/>
    <mergeCell ref="A296:B296"/>
    <mergeCell ref="A297:B297"/>
    <mergeCell ref="A298:B298"/>
    <mergeCell ref="A299:B299"/>
    <mergeCell ref="A324:B324"/>
    <mergeCell ref="A325:B325"/>
    <mergeCell ref="A326:B326"/>
    <mergeCell ref="A327:B327"/>
    <mergeCell ref="A328:B328"/>
    <mergeCell ref="A329:B329"/>
    <mergeCell ref="A318:B318"/>
    <mergeCell ref="A319:B319"/>
    <mergeCell ref="A320:B320"/>
    <mergeCell ref="A321:B321"/>
    <mergeCell ref="A322:B322"/>
    <mergeCell ref="A323:B323"/>
    <mergeCell ref="A312:B312"/>
    <mergeCell ref="A313:B313"/>
    <mergeCell ref="A314:B314"/>
    <mergeCell ref="A315:B315"/>
    <mergeCell ref="A316:B316"/>
    <mergeCell ref="A317:B317"/>
    <mergeCell ref="A342:B342"/>
    <mergeCell ref="A343:B343"/>
    <mergeCell ref="A344:B344"/>
    <mergeCell ref="A345:B345"/>
    <mergeCell ref="A346:B346"/>
    <mergeCell ref="A347:B347"/>
    <mergeCell ref="A336:B336"/>
    <mergeCell ref="A337:B337"/>
    <mergeCell ref="A338:B338"/>
    <mergeCell ref="A339:B339"/>
    <mergeCell ref="A340:B340"/>
    <mergeCell ref="A341:B341"/>
    <mergeCell ref="A330:B330"/>
    <mergeCell ref="A331:B331"/>
    <mergeCell ref="A332:B332"/>
    <mergeCell ref="A333:B333"/>
    <mergeCell ref="A334:B334"/>
    <mergeCell ref="A335:B335"/>
    <mergeCell ref="A360:B360"/>
    <mergeCell ref="A361:B361"/>
    <mergeCell ref="A362:B362"/>
    <mergeCell ref="A363:B363"/>
    <mergeCell ref="A364:B364"/>
    <mergeCell ref="A365:B365"/>
    <mergeCell ref="A354:B354"/>
    <mergeCell ref="A355:B355"/>
    <mergeCell ref="A356:B356"/>
    <mergeCell ref="A357:B357"/>
    <mergeCell ref="A358:B358"/>
    <mergeCell ref="A359:B359"/>
    <mergeCell ref="A348:B348"/>
    <mergeCell ref="A349:B349"/>
    <mergeCell ref="A350:B350"/>
    <mergeCell ref="A351:B351"/>
    <mergeCell ref="A352:B352"/>
    <mergeCell ref="A353:B353"/>
    <mergeCell ref="A378:B378"/>
    <mergeCell ref="A379:B379"/>
    <mergeCell ref="A380:B380"/>
    <mergeCell ref="A381:B381"/>
    <mergeCell ref="A382:B382"/>
    <mergeCell ref="A383:B383"/>
    <mergeCell ref="A372:B372"/>
    <mergeCell ref="A373:B373"/>
    <mergeCell ref="A374:B374"/>
    <mergeCell ref="A375:B375"/>
    <mergeCell ref="A376:B376"/>
    <mergeCell ref="A377:B377"/>
    <mergeCell ref="A366:B366"/>
    <mergeCell ref="A367:B367"/>
    <mergeCell ref="A368:B368"/>
    <mergeCell ref="A369:B369"/>
    <mergeCell ref="A370:B370"/>
    <mergeCell ref="A371:B371"/>
    <mergeCell ref="A396:B396"/>
    <mergeCell ref="A397:B397"/>
    <mergeCell ref="A398:B398"/>
    <mergeCell ref="A399:B399"/>
    <mergeCell ref="A400:B400"/>
    <mergeCell ref="A401:B401"/>
    <mergeCell ref="A390:B390"/>
    <mergeCell ref="A391:B391"/>
    <mergeCell ref="A392:B392"/>
    <mergeCell ref="A393:B393"/>
    <mergeCell ref="A394:B394"/>
    <mergeCell ref="A395:B395"/>
    <mergeCell ref="A384:B384"/>
    <mergeCell ref="A385:B385"/>
    <mergeCell ref="A386:B386"/>
    <mergeCell ref="A387:B387"/>
    <mergeCell ref="A388:B388"/>
    <mergeCell ref="A389:B389"/>
    <mergeCell ref="A414:B414"/>
    <mergeCell ref="A415:B415"/>
    <mergeCell ref="A416:B416"/>
    <mergeCell ref="A417:B417"/>
    <mergeCell ref="A418:B418"/>
    <mergeCell ref="A419:B419"/>
    <mergeCell ref="A408:B408"/>
    <mergeCell ref="A409:B409"/>
    <mergeCell ref="A410:B410"/>
    <mergeCell ref="A411:B411"/>
    <mergeCell ref="A412:B412"/>
    <mergeCell ref="A413:B413"/>
    <mergeCell ref="A402:B402"/>
    <mergeCell ref="A403:B403"/>
    <mergeCell ref="A404:B404"/>
    <mergeCell ref="A405:B405"/>
    <mergeCell ref="A406:B406"/>
    <mergeCell ref="A407:B407"/>
    <mergeCell ref="A432:B432"/>
    <mergeCell ref="A433:B433"/>
    <mergeCell ref="A434:B434"/>
    <mergeCell ref="A435:B435"/>
    <mergeCell ref="A436:B436"/>
    <mergeCell ref="A437:B437"/>
    <mergeCell ref="A426:B426"/>
    <mergeCell ref="A427:B427"/>
    <mergeCell ref="A428:B428"/>
    <mergeCell ref="A429:B429"/>
    <mergeCell ref="A430:B430"/>
    <mergeCell ref="A431:B431"/>
    <mergeCell ref="A420:B420"/>
    <mergeCell ref="A421:B421"/>
    <mergeCell ref="A422:B422"/>
    <mergeCell ref="A423:B423"/>
    <mergeCell ref="A424:B424"/>
    <mergeCell ref="A425:B425"/>
    <mergeCell ref="A450:B450"/>
    <mergeCell ref="A451:B451"/>
    <mergeCell ref="A452:B452"/>
    <mergeCell ref="A453:B453"/>
    <mergeCell ref="A454:B454"/>
    <mergeCell ref="A455:B455"/>
    <mergeCell ref="A444:B444"/>
    <mergeCell ref="A445:B445"/>
    <mergeCell ref="A446:B446"/>
    <mergeCell ref="A447:B447"/>
    <mergeCell ref="A448:B448"/>
    <mergeCell ref="A449:B449"/>
    <mergeCell ref="A438:B438"/>
    <mergeCell ref="A439:B439"/>
    <mergeCell ref="A440:B440"/>
    <mergeCell ref="A441:B441"/>
    <mergeCell ref="A442:B442"/>
    <mergeCell ref="A443:B443"/>
    <mergeCell ref="A468:B468"/>
    <mergeCell ref="A469:B469"/>
    <mergeCell ref="A470:B470"/>
    <mergeCell ref="A471:B471"/>
    <mergeCell ref="A472:B472"/>
    <mergeCell ref="A473:B473"/>
    <mergeCell ref="A462:B462"/>
    <mergeCell ref="A463:B463"/>
    <mergeCell ref="A464:B464"/>
    <mergeCell ref="A465:B465"/>
    <mergeCell ref="A466:B466"/>
    <mergeCell ref="A467:B467"/>
    <mergeCell ref="A456:B456"/>
    <mergeCell ref="A457:B457"/>
    <mergeCell ref="A458:B458"/>
    <mergeCell ref="A459:B459"/>
    <mergeCell ref="A460:B460"/>
    <mergeCell ref="A461:B461"/>
    <mergeCell ref="A486:B486"/>
    <mergeCell ref="A487:B487"/>
    <mergeCell ref="A488:B488"/>
    <mergeCell ref="A489:B489"/>
    <mergeCell ref="A490:B490"/>
    <mergeCell ref="A491:B491"/>
    <mergeCell ref="A480:B480"/>
    <mergeCell ref="A481:B481"/>
    <mergeCell ref="A482:B482"/>
    <mergeCell ref="A483:B483"/>
    <mergeCell ref="A484:B484"/>
    <mergeCell ref="A485:B485"/>
    <mergeCell ref="A474:B474"/>
    <mergeCell ref="A475:B475"/>
    <mergeCell ref="A476:B476"/>
    <mergeCell ref="A477:B477"/>
    <mergeCell ref="A478:B478"/>
    <mergeCell ref="A479:B479"/>
    <mergeCell ref="A504:B504"/>
    <mergeCell ref="A505:B505"/>
    <mergeCell ref="A506:B506"/>
    <mergeCell ref="A507:B507"/>
    <mergeCell ref="A508:B508"/>
    <mergeCell ref="A509:B509"/>
    <mergeCell ref="A498:B498"/>
    <mergeCell ref="A499:B499"/>
    <mergeCell ref="A500:B500"/>
    <mergeCell ref="A501:B501"/>
    <mergeCell ref="A502:B502"/>
    <mergeCell ref="A503:B503"/>
    <mergeCell ref="A492:B492"/>
    <mergeCell ref="A493:B493"/>
    <mergeCell ref="A494:B494"/>
    <mergeCell ref="A495:B495"/>
    <mergeCell ref="A496:B496"/>
    <mergeCell ref="A497:B497"/>
    <mergeCell ref="A522:B522"/>
    <mergeCell ref="A523:B523"/>
    <mergeCell ref="A524:B524"/>
    <mergeCell ref="A525:B525"/>
    <mergeCell ref="A526:B526"/>
    <mergeCell ref="A527:B527"/>
    <mergeCell ref="A516:B516"/>
    <mergeCell ref="A517:B517"/>
    <mergeCell ref="A518:B518"/>
    <mergeCell ref="A519:B519"/>
    <mergeCell ref="A520:B520"/>
    <mergeCell ref="A521:B521"/>
    <mergeCell ref="A510:B510"/>
    <mergeCell ref="A511:B511"/>
    <mergeCell ref="A512:B512"/>
    <mergeCell ref="A513:B513"/>
    <mergeCell ref="A514:B514"/>
    <mergeCell ref="A515:B515"/>
    <mergeCell ref="A540:B540"/>
    <mergeCell ref="A541:B541"/>
    <mergeCell ref="A542:B542"/>
    <mergeCell ref="A543:B543"/>
    <mergeCell ref="A544:B544"/>
    <mergeCell ref="A545:B545"/>
    <mergeCell ref="A534:B534"/>
    <mergeCell ref="A535:B535"/>
    <mergeCell ref="A536:B536"/>
    <mergeCell ref="A537:B537"/>
    <mergeCell ref="A538:B538"/>
    <mergeCell ref="A539:B539"/>
    <mergeCell ref="A528:B528"/>
    <mergeCell ref="A529:B529"/>
    <mergeCell ref="A530:B530"/>
    <mergeCell ref="A531:B531"/>
    <mergeCell ref="A532:B532"/>
    <mergeCell ref="A533:B533"/>
    <mergeCell ref="A558:B558"/>
    <mergeCell ref="A559:B559"/>
    <mergeCell ref="A560:B560"/>
    <mergeCell ref="A561:B561"/>
    <mergeCell ref="A562:B562"/>
    <mergeCell ref="A563:B563"/>
    <mergeCell ref="A552:B552"/>
    <mergeCell ref="A553:B553"/>
    <mergeCell ref="A554:B554"/>
    <mergeCell ref="A555:B555"/>
    <mergeCell ref="A556:B556"/>
    <mergeCell ref="A557:B557"/>
    <mergeCell ref="A546:B546"/>
    <mergeCell ref="A547:B547"/>
    <mergeCell ref="A548:B548"/>
    <mergeCell ref="A549:B549"/>
    <mergeCell ref="A550:B550"/>
    <mergeCell ref="A551:B551"/>
    <mergeCell ref="A576:B576"/>
    <mergeCell ref="A577:B577"/>
    <mergeCell ref="A578:B578"/>
    <mergeCell ref="A579:B579"/>
    <mergeCell ref="A580:B580"/>
    <mergeCell ref="A581:B581"/>
    <mergeCell ref="A570:B570"/>
    <mergeCell ref="A571:B571"/>
    <mergeCell ref="A572:B572"/>
    <mergeCell ref="A573:B573"/>
    <mergeCell ref="A574:B574"/>
    <mergeCell ref="A575:B575"/>
    <mergeCell ref="A564:B564"/>
    <mergeCell ref="A565:B565"/>
    <mergeCell ref="A566:B566"/>
    <mergeCell ref="A567:B567"/>
    <mergeCell ref="A568:B568"/>
    <mergeCell ref="A569:B569"/>
    <mergeCell ref="A594:B594"/>
    <mergeCell ref="A595:B595"/>
    <mergeCell ref="A596:B596"/>
    <mergeCell ref="A597:B597"/>
    <mergeCell ref="A598:B598"/>
    <mergeCell ref="A599:B599"/>
    <mergeCell ref="A588:B588"/>
    <mergeCell ref="A589:B589"/>
    <mergeCell ref="A590:B590"/>
    <mergeCell ref="A591:B591"/>
    <mergeCell ref="A592:B592"/>
    <mergeCell ref="A593:B593"/>
    <mergeCell ref="A582:B582"/>
    <mergeCell ref="A583:B583"/>
    <mergeCell ref="A584:B584"/>
    <mergeCell ref="A585:B585"/>
    <mergeCell ref="A586:B586"/>
    <mergeCell ref="A587:B587"/>
    <mergeCell ref="A612:B612"/>
    <mergeCell ref="A613:B613"/>
    <mergeCell ref="A614:B614"/>
    <mergeCell ref="A615:B615"/>
    <mergeCell ref="A616:B616"/>
    <mergeCell ref="A617:B617"/>
    <mergeCell ref="A606:B606"/>
    <mergeCell ref="A607:B607"/>
    <mergeCell ref="A608:B608"/>
    <mergeCell ref="A609:B609"/>
    <mergeCell ref="A610:B610"/>
    <mergeCell ref="A611:B611"/>
    <mergeCell ref="A600:B600"/>
    <mergeCell ref="A601:B601"/>
    <mergeCell ref="A602:B602"/>
    <mergeCell ref="A603:B603"/>
    <mergeCell ref="A604:B604"/>
    <mergeCell ref="A605:B605"/>
    <mergeCell ref="A630:B630"/>
    <mergeCell ref="A631:B631"/>
    <mergeCell ref="A632:B632"/>
    <mergeCell ref="A633:B633"/>
    <mergeCell ref="A634:B634"/>
    <mergeCell ref="A635:B635"/>
    <mergeCell ref="A624:B624"/>
    <mergeCell ref="A625:B625"/>
    <mergeCell ref="A626:B626"/>
    <mergeCell ref="A627:B627"/>
    <mergeCell ref="A628:B628"/>
    <mergeCell ref="A629:B629"/>
    <mergeCell ref="A618:B618"/>
    <mergeCell ref="A619:B619"/>
    <mergeCell ref="A620:B620"/>
    <mergeCell ref="A621:B621"/>
    <mergeCell ref="A622:B622"/>
    <mergeCell ref="A623:B623"/>
    <mergeCell ref="A648:B648"/>
    <mergeCell ref="A649:B649"/>
    <mergeCell ref="A650:B650"/>
    <mergeCell ref="A651:B651"/>
    <mergeCell ref="A652:B652"/>
    <mergeCell ref="A653:B653"/>
    <mergeCell ref="A642:B642"/>
    <mergeCell ref="A643:B643"/>
    <mergeCell ref="A644:B644"/>
    <mergeCell ref="A645:B645"/>
    <mergeCell ref="A646:B646"/>
    <mergeCell ref="A647:B647"/>
    <mergeCell ref="A636:B636"/>
    <mergeCell ref="A637:B637"/>
    <mergeCell ref="A638:B638"/>
    <mergeCell ref="A639:B639"/>
    <mergeCell ref="A640:B640"/>
    <mergeCell ref="A641:B641"/>
    <mergeCell ref="A666:B666"/>
    <mergeCell ref="A667:B667"/>
    <mergeCell ref="A668:B668"/>
    <mergeCell ref="A669:B669"/>
    <mergeCell ref="A670:B670"/>
    <mergeCell ref="A671:B671"/>
    <mergeCell ref="A660:B660"/>
    <mergeCell ref="A661:B661"/>
    <mergeCell ref="A662:B662"/>
    <mergeCell ref="A663:B663"/>
    <mergeCell ref="A664:B664"/>
    <mergeCell ref="A665:B665"/>
    <mergeCell ref="A654:B654"/>
    <mergeCell ref="A655:B655"/>
    <mergeCell ref="A656:B656"/>
    <mergeCell ref="A657:B657"/>
    <mergeCell ref="A658:B658"/>
    <mergeCell ref="A659:B659"/>
    <mergeCell ref="A684:B684"/>
    <mergeCell ref="A685:B685"/>
    <mergeCell ref="A686:B686"/>
    <mergeCell ref="A687:B687"/>
    <mergeCell ref="A688:B688"/>
    <mergeCell ref="A689:B689"/>
    <mergeCell ref="A678:B678"/>
    <mergeCell ref="A679:B679"/>
    <mergeCell ref="A680:B680"/>
    <mergeCell ref="A681:B681"/>
    <mergeCell ref="A682:B682"/>
    <mergeCell ref="A683:B683"/>
    <mergeCell ref="A672:B672"/>
    <mergeCell ref="A673:B673"/>
    <mergeCell ref="A674:B674"/>
    <mergeCell ref="A675:B675"/>
    <mergeCell ref="A676:B676"/>
    <mergeCell ref="A677:B677"/>
    <mergeCell ref="A702:B702"/>
    <mergeCell ref="A703:B703"/>
    <mergeCell ref="A704:B704"/>
    <mergeCell ref="A705:B705"/>
    <mergeCell ref="A706:B706"/>
    <mergeCell ref="A707:B707"/>
    <mergeCell ref="A696:B696"/>
    <mergeCell ref="A697:B697"/>
    <mergeCell ref="A698:B698"/>
    <mergeCell ref="A699:B699"/>
    <mergeCell ref="A700:B700"/>
    <mergeCell ref="A701:B701"/>
    <mergeCell ref="A690:B690"/>
    <mergeCell ref="A691:B691"/>
    <mergeCell ref="A692:B692"/>
    <mergeCell ref="A693:B693"/>
    <mergeCell ref="A694:B694"/>
    <mergeCell ref="A695:B695"/>
    <mergeCell ref="A720:B720"/>
    <mergeCell ref="A721:B721"/>
    <mergeCell ref="A722:B722"/>
    <mergeCell ref="A723:B723"/>
    <mergeCell ref="A724:B724"/>
    <mergeCell ref="A725:B725"/>
    <mergeCell ref="A714:B714"/>
    <mergeCell ref="A715:B715"/>
    <mergeCell ref="A716:B716"/>
    <mergeCell ref="A717:B717"/>
    <mergeCell ref="A718:B718"/>
    <mergeCell ref="A719:B719"/>
    <mergeCell ref="A708:B708"/>
    <mergeCell ref="A709:B709"/>
    <mergeCell ref="A710:B710"/>
    <mergeCell ref="A711:B711"/>
    <mergeCell ref="A712:B712"/>
    <mergeCell ref="A713:B713"/>
    <mergeCell ref="A738:B738"/>
    <mergeCell ref="A739:B739"/>
    <mergeCell ref="A740:B740"/>
    <mergeCell ref="A741:B741"/>
    <mergeCell ref="A742:B742"/>
    <mergeCell ref="A743:B743"/>
    <mergeCell ref="A732:B732"/>
    <mergeCell ref="A733:B733"/>
    <mergeCell ref="A734:B734"/>
    <mergeCell ref="A735:B735"/>
    <mergeCell ref="A736:B736"/>
    <mergeCell ref="A737:B737"/>
    <mergeCell ref="A726:B726"/>
    <mergeCell ref="A727:B727"/>
    <mergeCell ref="A728:B728"/>
    <mergeCell ref="A729:B729"/>
    <mergeCell ref="A730:B730"/>
    <mergeCell ref="A731:B731"/>
    <mergeCell ref="A756:B756"/>
    <mergeCell ref="A757:B757"/>
    <mergeCell ref="A758:B758"/>
    <mergeCell ref="A759:B759"/>
    <mergeCell ref="A760:B760"/>
    <mergeCell ref="A761:B761"/>
    <mergeCell ref="A750:B750"/>
    <mergeCell ref="A751:B751"/>
    <mergeCell ref="A752:B752"/>
    <mergeCell ref="A753:B753"/>
    <mergeCell ref="A754:B754"/>
    <mergeCell ref="A755:B755"/>
    <mergeCell ref="A744:B744"/>
    <mergeCell ref="A745:B745"/>
    <mergeCell ref="A746:B746"/>
    <mergeCell ref="A747:B747"/>
    <mergeCell ref="A748:B748"/>
    <mergeCell ref="A749:B749"/>
    <mergeCell ref="A774:B774"/>
    <mergeCell ref="A775:B775"/>
    <mergeCell ref="A776:B776"/>
    <mergeCell ref="A777:B777"/>
    <mergeCell ref="A778:B778"/>
    <mergeCell ref="A779:B779"/>
    <mergeCell ref="A768:B768"/>
    <mergeCell ref="A769:B769"/>
    <mergeCell ref="A770:B770"/>
    <mergeCell ref="A771:B771"/>
    <mergeCell ref="A772:B772"/>
    <mergeCell ref="A773:B773"/>
    <mergeCell ref="A762:B762"/>
    <mergeCell ref="A763:B763"/>
    <mergeCell ref="A764:B764"/>
    <mergeCell ref="A765:B765"/>
    <mergeCell ref="A766:B766"/>
    <mergeCell ref="A767:B767"/>
    <mergeCell ref="A792:B792"/>
    <mergeCell ref="A793:B793"/>
    <mergeCell ref="A794:B794"/>
    <mergeCell ref="A795:B795"/>
    <mergeCell ref="A796:B796"/>
    <mergeCell ref="A797:B797"/>
    <mergeCell ref="A786:B786"/>
    <mergeCell ref="A787:B787"/>
    <mergeCell ref="A788:B788"/>
    <mergeCell ref="A789:B789"/>
    <mergeCell ref="A790:B790"/>
    <mergeCell ref="A791:B791"/>
    <mergeCell ref="A780:B780"/>
    <mergeCell ref="A781:B781"/>
    <mergeCell ref="A782:B782"/>
    <mergeCell ref="A783:B783"/>
    <mergeCell ref="A784:B784"/>
    <mergeCell ref="A785:B785"/>
    <mergeCell ref="A810:B810"/>
    <mergeCell ref="A811:B811"/>
    <mergeCell ref="A812:B812"/>
    <mergeCell ref="A813:B813"/>
    <mergeCell ref="A814:B814"/>
    <mergeCell ref="A815:B815"/>
    <mergeCell ref="A804:B804"/>
    <mergeCell ref="A805:B805"/>
    <mergeCell ref="A806:B806"/>
    <mergeCell ref="A807:B807"/>
    <mergeCell ref="A808:B808"/>
    <mergeCell ref="A809:B809"/>
    <mergeCell ref="A798:B798"/>
    <mergeCell ref="A799:B799"/>
    <mergeCell ref="A800:B800"/>
    <mergeCell ref="A801:B801"/>
    <mergeCell ref="A802:B802"/>
    <mergeCell ref="A803:B803"/>
    <mergeCell ref="A828:B828"/>
    <mergeCell ref="A829:B829"/>
    <mergeCell ref="A830:B830"/>
    <mergeCell ref="A831:B831"/>
    <mergeCell ref="A832:B832"/>
    <mergeCell ref="A833:B833"/>
    <mergeCell ref="A822:B822"/>
    <mergeCell ref="A823:B823"/>
    <mergeCell ref="A824:B824"/>
    <mergeCell ref="A825:B825"/>
    <mergeCell ref="A826:B826"/>
    <mergeCell ref="A827:B827"/>
    <mergeCell ref="A816:B816"/>
    <mergeCell ref="A817:B817"/>
    <mergeCell ref="A818:B818"/>
    <mergeCell ref="A819:B819"/>
    <mergeCell ref="A820:B820"/>
    <mergeCell ref="A821:B821"/>
    <mergeCell ref="A846:B846"/>
    <mergeCell ref="A847:B847"/>
    <mergeCell ref="A848:B848"/>
    <mergeCell ref="A849:B849"/>
    <mergeCell ref="A850:B850"/>
    <mergeCell ref="A851:B851"/>
    <mergeCell ref="A840:B840"/>
    <mergeCell ref="A841:B841"/>
    <mergeCell ref="A842:B842"/>
    <mergeCell ref="A843:B843"/>
    <mergeCell ref="A844:B844"/>
    <mergeCell ref="A845:B845"/>
    <mergeCell ref="A834:B834"/>
    <mergeCell ref="A835:B835"/>
    <mergeCell ref="A836:B836"/>
    <mergeCell ref="A837:B837"/>
    <mergeCell ref="A838:B838"/>
    <mergeCell ref="A839:B839"/>
    <mergeCell ref="A864:B864"/>
    <mergeCell ref="A865:B865"/>
    <mergeCell ref="A866:B866"/>
    <mergeCell ref="A867:B867"/>
    <mergeCell ref="A868:B868"/>
    <mergeCell ref="A869:B869"/>
    <mergeCell ref="A858:B858"/>
    <mergeCell ref="A859:B859"/>
    <mergeCell ref="A860:B860"/>
    <mergeCell ref="A861:B861"/>
    <mergeCell ref="A862:B862"/>
    <mergeCell ref="A863:B863"/>
    <mergeCell ref="A852:B852"/>
    <mergeCell ref="A853:B853"/>
    <mergeCell ref="A854:B854"/>
    <mergeCell ref="A855:B855"/>
    <mergeCell ref="A856:B856"/>
    <mergeCell ref="A857:B857"/>
    <mergeCell ref="A882:B882"/>
    <mergeCell ref="A883:B883"/>
    <mergeCell ref="A884:B884"/>
    <mergeCell ref="A885:B885"/>
    <mergeCell ref="A886:B886"/>
    <mergeCell ref="A887:B887"/>
    <mergeCell ref="A876:B876"/>
    <mergeCell ref="A877:B877"/>
    <mergeCell ref="A878:B878"/>
    <mergeCell ref="A879:B879"/>
    <mergeCell ref="A880:B880"/>
    <mergeCell ref="A881:B881"/>
    <mergeCell ref="A870:B870"/>
    <mergeCell ref="A871:B871"/>
    <mergeCell ref="A872:B872"/>
    <mergeCell ref="A873:B873"/>
    <mergeCell ref="A874:B874"/>
    <mergeCell ref="A875:B875"/>
    <mergeCell ref="A900:B900"/>
    <mergeCell ref="A901:B901"/>
    <mergeCell ref="A902:B902"/>
    <mergeCell ref="A903:B903"/>
    <mergeCell ref="A904:B904"/>
    <mergeCell ref="A905:B905"/>
    <mergeCell ref="A894:B894"/>
    <mergeCell ref="A895:B895"/>
    <mergeCell ref="A896:B896"/>
    <mergeCell ref="A897:B897"/>
    <mergeCell ref="A898:B898"/>
    <mergeCell ref="A899:B899"/>
    <mergeCell ref="A888:B888"/>
    <mergeCell ref="A889:B889"/>
    <mergeCell ref="A890:B890"/>
    <mergeCell ref="A891:B891"/>
    <mergeCell ref="A892:B892"/>
    <mergeCell ref="A893:B893"/>
    <mergeCell ref="A918:B918"/>
    <mergeCell ref="A919:B919"/>
    <mergeCell ref="A920:B920"/>
    <mergeCell ref="A921:B921"/>
    <mergeCell ref="A922:B922"/>
    <mergeCell ref="A923:B923"/>
    <mergeCell ref="A912:B912"/>
    <mergeCell ref="A913:B913"/>
    <mergeCell ref="A914:B914"/>
    <mergeCell ref="A915:B915"/>
    <mergeCell ref="A916:B916"/>
    <mergeCell ref="A917:B917"/>
    <mergeCell ref="A906:B906"/>
    <mergeCell ref="A907:B907"/>
    <mergeCell ref="A908:B908"/>
    <mergeCell ref="A909:B909"/>
    <mergeCell ref="A910:B910"/>
    <mergeCell ref="A911:B911"/>
    <mergeCell ref="A936:B936"/>
    <mergeCell ref="A937:B937"/>
    <mergeCell ref="A938:B938"/>
    <mergeCell ref="A939:B939"/>
    <mergeCell ref="A940:B940"/>
    <mergeCell ref="A941:B941"/>
    <mergeCell ref="A930:B930"/>
    <mergeCell ref="A931:B931"/>
    <mergeCell ref="A932:B932"/>
    <mergeCell ref="A933:B933"/>
    <mergeCell ref="A934:B934"/>
    <mergeCell ref="A935:B935"/>
    <mergeCell ref="A924:B924"/>
    <mergeCell ref="A925:B925"/>
    <mergeCell ref="A926:B926"/>
    <mergeCell ref="A927:B927"/>
    <mergeCell ref="A928:B928"/>
    <mergeCell ref="A929:B929"/>
    <mergeCell ref="A954:B954"/>
    <mergeCell ref="A955:B955"/>
    <mergeCell ref="A956:B956"/>
    <mergeCell ref="A957:B957"/>
    <mergeCell ref="A958:B958"/>
    <mergeCell ref="A959:B959"/>
    <mergeCell ref="A948:B948"/>
    <mergeCell ref="A949:B949"/>
    <mergeCell ref="A950:B950"/>
    <mergeCell ref="A951:B951"/>
    <mergeCell ref="A952:B952"/>
    <mergeCell ref="A953:B953"/>
    <mergeCell ref="A942:B942"/>
    <mergeCell ref="A943:B943"/>
    <mergeCell ref="A944:B944"/>
    <mergeCell ref="A945:B945"/>
    <mergeCell ref="A946:B946"/>
    <mergeCell ref="A947:B947"/>
    <mergeCell ref="A972:B972"/>
    <mergeCell ref="A973:B973"/>
    <mergeCell ref="A974:B974"/>
    <mergeCell ref="A975:B975"/>
    <mergeCell ref="A976:B976"/>
    <mergeCell ref="A977:B977"/>
    <mergeCell ref="A966:B966"/>
    <mergeCell ref="A967:B967"/>
    <mergeCell ref="A968:B968"/>
    <mergeCell ref="A969:B969"/>
    <mergeCell ref="A970:B970"/>
    <mergeCell ref="A971:B971"/>
    <mergeCell ref="A960:B960"/>
    <mergeCell ref="A961:B961"/>
    <mergeCell ref="A962:B962"/>
    <mergeCell ref="A963:B963"/>
    <mergeCell ref="A964:B964"/>
    <mergeCell ref="A965:B965"/>
    <mergeCell ref="A990:B990"/>
    <mergeCell ref="A991:B991"/>
    <mergeCell ref="A992:B992"/>
    <mergeCell ref="A993:B993"/>
    <mergeCell ref="A994:B994"/>
    <mergeCell ref="A995:B995"/>
    <mergeCell ref="A984:B984"/>
    <mergeCell ref="A985:B985"/>
    <mergeCell ref="A986:B986"/>
    <mergeCell ref="A987:B987"/>
    <mergeCell ref="A988:B988"/>
    <mergeCell ref="A989:B989"/>
    <mergeCell ref="A978:B978"/>
    <mergeCell ref="A979:B979"/>
    <mergeCell ref="A980:B980"/>
    <mergeCell ref="A981:B981"/>
    <mergeCell ref="A982:B982"/>
    <mergeCell ref="A983:B983"/>
    <mergeCell ref="A1008:B1008"/>
    <mergeCell ref="A1009:B1009"/>
    <mergeCell ref="A1010:B1010"/>
    <mergeCell ref="A1011:B1011"/>
    <mergeCell ref="A1012:B1012"/>
    <mergeCell ref="A1013:B1013"/>
    <mergeCell ref="A1002:B1002"/>
    <mergeCell ref="A1003:B1003"/>
    <mergeCell ref="A1004:B1004"/>
    <mergeCell ref="A1005:B1005"/>
    <mergeCell ref="A1006:B1006"/>
    <mergeCell ref="A1007:B1007"/>
    <mergeCell ref="A996:B996"/>
    <mergeCell ref="A997:B997"/>
    <mergeCell ref="A998:B998"/>
    <mergeCell ref="A999:B999"/>
    <mergeCell ref="A1000:B1000"/>
    <mergeCell ref="A1001:B1001"/>
    <mergeCell ref="A1026:B1026"/>
    <mergeCell ref="A1027:B1027"/>
    <mergeCell ref="A1028:B1028"/>
    <mergeCell ref="A1029:B1029"/>
    <mergeCell ref="A1030:B1030"/>
    <mergeCell ref="A1031:B1031"/>
    <mergeCell ref="A1020:B1020"/>
    <mergeCell ref="A1021:B1021"/>
    <mergeCell ref="A1022:B1022"/>
    <mergeCell ref="A1023:B1023"/>
    <mergeCell ref="A1024:B1024"/>
    <mergeCell ref="A1025:B1025"/>
    <mergeCell ref="A1014:B1014"/>
    <mergeCell ref="A1015:B1015"/>
    <mergeCell ref="A1016:B1016"/>
    <mergeCell ref="A1017:B1017"/>
    <mergeCell ref="A1018:B1018"/>
    <mergeCell ref="A1019:B1019"/>
    <mergeCell ref="A1044:B1044"/>
    <mergeCell ref="A1045:B1045"/>
    <mergeCell ref="A1046:B1046"/>
    <mergeCell ref="A1047:B1047"/>
    <mergeCell ref="A1048:B1048"/>
    <mergeCell ref="A1049:B1049"/>
    <mergeCell ref="A1038:B1038"/>
    <mergeCell ref="A1039:B1039"/>
    <mergeCell ref="A1040:B1040"/>
    <mergeCell ref="A1041:B1041"/>
    <mergeCell ref="A1042:B1042"/>
    <mergeCell ref="A1043:B1043"/>
    <mergeCell ref="A1032:B1032"/>
    <mergeCell ref="A1033:B1033"/>
    <mergeCell ref="A1034:B1034"/>
    <mergeCell ref="A1035:B1035"/>
    <mergeCell ref="A1036:B1036"/>
    <mergeCell ref="A1037:B1037"/>
    <mergeCell ref="A1062:B1062"/>
    <mergeCell ref="A1063:B1063"/>
    <mergeCell ref="A1064:B1064"/>
    <mergeCell ref="A1065:B1065"/>
    <mergeCell ref="A1066:B1066"/>
    <mergeCell ref="A1067:B1067"/>
    <mergeCell ref="A1056:B1056"/>
    <mergeCell ref="A1057:B1057"/>
    <mergeCell ref="A1058:B1058"/>
    <mergeCell ref="A1059:B1059"/>
    <mergeCell ref="A1060:B1060"/>
    <mergeCell ref="A1061:B1061"/>
    <mergeCell ref="A1050:B1050"/>
    <mergeCell ref="A1051:B1051"/>
    <mergeCell ref="A1052:B1052"/>
    <mergeCell ref="A1053:B1053"/>
    <mergeCell ref="A1054:B1054"/>
    <mergeCell ref="A1055:B1055"/>
    <mergeCell ref="A1080:B1080"/>
    <mergeCell ref="A1081:B1081"/>
    <mergeCell ref="A1082:B1082"/>
    <mergeCell ref="A1083:B1083"/>
    <mergeCell ref="A1084:B1084"/>
    <mergeCell ref="A1085:B1085"/>
    <mergeCell ref="A1074:B1074"/>
    <mergeCell ref="A1075:B1075"/>
    <mergeCell ref="A1076:B1076"/>
    <mergeCell ref="A1077:B1077"/>
    <mergeCell ref="A1078:B1078"/>
    <mergeCell ref="A1079:B1079"/>
    <mergeCell ref="A1068:B1068"/>
    <mergeCell ref="A1069:B1069"/>
    <mergeCell ref="A1070:B1070"/>
    <mergeCell ref="A1071:B1071"/>
    <mergeCell ref="A1072:B1072"/>
    <mergeCell ref="A1073:B1073"/>
    <mergeCell ref="A1098:B1098"/>
    <mergeCell ref="A1099:B1099"/>
    <mergeCell ref="A1100:B1100"/>
    <mergeCell ref="A1101:B1101"/>
    <mergeCell ref="A1102:B1102"/>
    <mergeCell ref="A1103:B1103"/>
    <mergeCell ref="A1092:B1092"/>
    <mergeCell ref="A1093:B1093"/>
    <mergeCell ref="A1094:B1094"/>
    <mergeCell ref="A1095:B1095"/>
    <mergeCell ref="A1096:B1096"/>
    <mergeCell ref="A1097:B1097"/>
    <mergeCell ref="A1086:B1086"/>
    <mergeCell ref="A1087:B1087"/>
    <mergeCell ref="A1088:B1088"/>
    <mergeCell ref="A1089:B1089"/>
    <mergeCell ref="A1090:B1090"/>
    <mergeCell ref="A1091:B1091"/>
    <mergeCell ref="A1116:B1116"/>
    <mergeCell ref="A1117:B1117"/>
    <mergeCell ref="A1118:B1118"/>
    <mergeCell ref="A1119:B1119"/>
    <mergeCell ref="A1120:B1120"/>
    <mergeCell ref="A1121:B1121"/>
    <mergeCell ref="A1110:B1110"/>
    <mergeCell ref="A1111:B1111"/>
    <mergeCell ref="A1112:B1112"/>
    <mergeCell ref="A1113:B1113"/>
    <mergeCell ref="A1114:B1114"/>
    <mergeCell ref="A1115:B1115"/>
    <mergeCell ref="A1104:B1104"/>
    <mergeCell ref="A1105:B1105"/>
    <mergeCell ref="A1106:B1106"/>
    <mergeCell ref="A1107:B1107"/>
    <mergeCell ref="A1108:B1108"/>
    <mergeCell ref="A1109:B1109"/>
    <mergeCell ref="A1134:B1134"/>
    <mergeCell ref="A1135:B1135"/>
    <mergeCell ref="A1136:B1136"/>
    <mergeCell ref="A1137:B1137"/>
    <mergeCell ref="A1138:B1138"/>
    <mergeCell ref="A1139:B1139"/>
    <mergeCell ref="A1128:B1128"/>
    <mergeCell ref="A1129:B1129"/>
    <mergeCell ref="A1130:B1130"/>
    <mergeCell ref="A1131:B1131"/>
    <mergeCell ref="A1132:B1132"/>
    <mergeCell ref="A1133:B1133"/>
    <mergeCell ref="A1122:B1122"/>
    <mergeCell ref="A1123:B1123"/>
    <mergeCell ref="A1124:B1124"/>
    <mergeCell ref="A1125:B1125"/>
    <mergeCell ref="A1126:B1126"/>
    <mergeCell ref="A1127:B1127"/>
    <mergeCell ref="A1152:B1152"/>
    <mergeCell ref="A1153:B1153"/>
    <mergeCell ref="A1154:B1154"/>
    <mergeCell ref="A1155:B1155"/>
    <mergeCell ref="A1156:B1156"/>
    <mergeCell ref="A1157:B1157"/>
    <mergeCell ref="A1146:B1146"/>
    <mergeCell ref="A1147:B1147"/>
    <mergeCell ref="A1148:B1148"/>
    <mergeCell ref="A1149:B1149"/>
    <mergeCell ref="A1150:B1150"/>
    <mergeCell ref="A1151:B1151"/>
    <mergeCell ref="A1140:B1140"/>
    <mergeCell ref="A1141:B1141"/>
    <mergeCell ref="A1142:B1142"/>
    <mergeCell ref="A1143:B1143"/>
    <mergeCell ref="A1144:B1144"/>
    <mergeCell ref="A1145:B1145"/>
    <mergeCell ref="A1170:B1170"/>
    <mergeCell ref="A1171:B1171"/>
    <mergeCell ref="A1172:B1172"/>
    <mergeCell ref="A1173:B1173"/>
    <mergeCell ref="A1174:B1174"/>
    <mergeCell ref="A1175:B1175"/>
    <mergeCell ref="A1164:B1164"/>
    <mergeCell ref="A1165:B1165"/>
    <mergeCell ref="A1166:B1166"/>
    <mergeCell ref="A1167:B1167"/>
    <mergeCell ref="A1168:B1168"/>
    <mergeCell ref="A1169:B1169"/>
    <mergeCell ref="A1158:B1158"/>
    <mergeCell ref="A1159:B1159"/>
    <mergeCell ref="A1160:B1160"/>
    <mergeCell ref="A1161:B1161"/>
    <mergeCell ref="A1162:B1162"/>
    <mergeCell ref="A1163:B1163"/>
    <mergeCell ref="A1188:B1188"/>
    <mergeCell ref="A1189:B1189"/>
    <mergeCell ref="A1190:B1190"/>
    <mergeCell ref="A1191:B1191"/>
    <mergeCell ref="A1192:B1192"/>
    <mergeCell ref="A1193:B1193"/>
    <mergeCell ref="A1182:B1182"/>
    <mergeCell ref="A1183:B1183"/>
    <mergeCell ref="A1184:B1184"/>
    <mergeCell ref="A1185:B1185"/>
    <mergeCell ref="A1186:B1186"/>
    <mergeCell ref="A1187:B1187"/>
    <mergeCell ref="A1176:B1176"/>
    <mergeCell ref="A1177:B1177"/>
    <mergeCell ref="A1178:B1178"/>
    <mergeCell ref="A1179:B1179"/>
    <mergeCell ref="A1180:B1180"/>
    <mergeCell ref="A1181:B1181"/>
    <mergeCell ref="A1206:B1206"/>
    <mergeCell ref="A1207:B1207"/>
    <mergeCell ref="A1208:B1208"/>
    <mergeCell ref="A1209:B1209"/>
    <mergeCell ref="A1210:B1210"/>
    <mergeCell ref="A1211:B1211"/>
    <mergeCell ref="A1200:B1200"/>
    <mergeCell ref="A1201:B1201"/>
    <mergeCell ref="A1202:B1202"/>
    <mergeCell ref="A1203:B1203"/>
    <mergeCell ref="A1204:B1204"/>
    <mergeCell ref="A1205:B1205"/>
    <mergeCell ref="A1194:B1194"/>
    <mergeCell ref="A1195:B1195"/>
    <mergeCell ref="A1196:B1196"/>
    <mergeCell ref="A1197:B1197"/>
    <mergeCell ref="A1198:B1198"/>
    <mergeCell ref="A1199:B1199"/>
    <mergeCell ref="A1224:B1224"/>
    <mergeCell ref="A1225:B1225"/>
    <mergeCell ref="A1226:B1226"/>
    <mergeCell ref="A1227:B1227"/>
    <mergeCell ref="A1228:B1228"/>
    <mergeCell ref="A1229:B1229"/>
    <mergeCell ref="A1218:B1218"/>
    <mergeCell ref="A1219:B1219"/>
    <mergeCell ref="A1220:B1220"/>
    <mergeCell ref="A1221:B1221"/>
    <mergeCell ref="A1222:B1222"/>
    <mergeCell ref="A1223:B1223"/>
    <mergeCell ref="A1212:B1212"/>
    <mergeCell ref="A1213:B1213"/>
    <mergeCell ref="A1214:B1214"/>
    <mergeCell ref="A1215:B1215"/>
    <mergeCell ref="A1216:B1216"/>
    <mergeCell ref="A1217:B1217"/>
    <mergeCell ref="A1242:B1242"/>
    <mergeCell ref="A1243:B1243"/>
    <mergeCell ref="A1244:B1244"/>
    <mergeCell ref="A1245:B1245"/>
    <mergeCell ref="A1246:B1246"/>
    <mergeCell ref="A1247:B1247"/>
    <mergeCell ref="A1236:B1236"/>
    <mergeCell ref="A1237:B1237"/>
    <mergeCell ref="A1238:B1238"/>
    <mergeCell ref="A1239:B1239"/>
    <mergeCell ref="A1240:B1240"/>
    <mergeCell ref="A1241:B1241"/>
    <mergeCell ref="A1230:B1230"/>
    <mergeCell ref="A1231:B1231"/>
    <mergeCell ref="A1232:B1232"/>
    <mergeCell ref="A1233:B1233"/>
    <mergeCell ref="A1234:B1234"/>
    <mergeCell ref="A1235:B1235"/>
    <mergeCell ref="A1260:B1260"/>
    <mergeCell ref="A1261:B1261"/>
    <mergeCell ref="A1262:B1262"/>
    <mergeCell ref="A1263:B1263"/>
    <mergeCell ref="A1264:B1264"/>
    <mergeCell ref="A1265:B1265"/>
    <mergeCell ref="A1254:B1254"/>
    <mergeCell ref="A1255:B1255"/>
    <mergeCell ref="A1256:B1256"/>
    <mergeCell ref="A1257:B1257"/>
    <mergeCell ref="A1258:B1258"/>
    <mergeCell ref="A1259:B1259"/>
    <mergeCell ref="A1248:B1248"/>
    <mergeCell ref="A1249:B1249"/>
    <mergeCell ref="A1250:B1250"/>
    <mergeCell ref="A1251:B1251"/>
    <mergeCell ref="A1252:B1252"/>
    <mergeCell ref="A1253:B1253"/>
    <mergeCell ref="A1278:B1278"/>
    <mergeCell ref="A1279:B1279"/>
    <mergeCell ref="A1280:B1280"/>
    <mergeCell ref="A1281:B1281"/>
    <mergeCell ref="A1282:B1282"/>
    <mergeCell ref="A1283:B1283"/>
    <mergeCell ref="A1272:B1272"/>
    <mergeCell ref="A1273:B1273"/>
    <mergeCell ref="A1274:B1274"/>
    <mergeCell ref="A1275:B1275"/>
    <mergeCell ref="A1276:B1276"/>
    <mergeCell ref="A1277:B1277"/>
    <mergeCell ref="A1266:B1266"/>
    <mergeCell ref="A1267:B1267"/>
    <mergeCell ref="A1268:B1268"/>
    <mergeCell ref="A1269:B1269"/>
    <mergeCell ref="A1270:B1270"/>
    <mergeCell ref="A1271:B1271"/>
    <mergeCell ref="A1296:B1296"/>
    <mergeCell ref="A1297:B1297"/>
    <mergeCell ref="A1298:B1298"/>
    <mergeCell ref="A1299:B1299"/>
    <mergeCell ref="A1300:B1300"/>
    <mergeCell ref="A1301:B1301"/>
    <mergeCell ref="A1290:B1290"/>
    <mergeCell ref="A1291:B1291"/>
    <mergeCell ref="A1292:B1292"/>
    <mergeCell ref="A1293:B1293"/>
    <mergeCell ref="A1294:B1294"/>
    <mergeCell ref="A1295:B1295"/>
    <mergeCell ref="A1284:B1284"/>
    <mergeCell ref="A1285:B1285"/>
    <mergeCell ref="A1286:B1286"/>
    <mergeCell ref="A1287:B1287"/>
    <mergeCell ref="A1288:B1288"/>
    <mergeCell ref="A1289:B1289"/>
    <mergeCell ref="A1314:B1314"/>
    <mergeCell ref="A1315:B1315"/>
    <mergeCell ref="A1316:B1316"/>
    <mergeCell ref="A1317:B1317"/>
    <mergeCell ref="A1318:B1318"/>
    <mergeCell ref="A1319:B1319"/>
    <mergeCell ref="A1308:B1308"/>
    <mergeCell ref="A1309:B1309"/>
    <mergeCell ref="A1310:B1310"/>
    <mergeCell ref="A1311:B1311"/>
    <mergeCell ref="A1312:B1312"/>
    <mergeCell ref="A1313:B1313"/>
    <mergeCell ref="A1302:B1302"/>
    <mergeCell ref="A1303:B1303"/>
    <mergeCell ref="A1304:B1304"/>
    <mergeCell ref="A1305:B1305"/>
    <mergeCell ref="A1306:B1306"/>
    <mergeCell ref="A1307:B1307"/>
    <mergeCell ref="A1332:B1332"/>
    <mergeCell ref="A1333:B1333"/>
    <mergeCell ref="A1334:B1334"/>
    <mergeCell ref="A1335:B1335"/>
    <mergeCell ref="A1336:B1336"/>
    <mergeCell ref="A1337:B1337"/>
    <mergeCell ref="A1326:B1326"/>
    <mergeCell ref="A1327:B1327"/>
    <mergeCell ref="A1328:B1328"/>
    <mergeCell ref="A1329:B1329"/>
    <mergeCell ref="A1330:B1330"/>
    <mergeCell ref="A1331:B1331"/>
    <mergeCell ref="A1320:B1320"/>
    <mergeCell ref="A1321:B1321"/>
    <mergeCell ref="A1322:B1322"/>
    <mergeCell ref="A1323:B1323"/>
    <mergeCell ref="A1324:B1324"/>
    <mergeCell ref="A1325:B1325"/>
    <mergeCell ref="A1350:B1350"/>
    <mergeCell ref="A1351:B1351"/>
    <mergeCell ref="A1352:B1352"/>
    <mergeCell ref="A1353:B1353"/>
    <mergeCell ref="A1354:B1354"/>
    <mergeCell ref="A1355:B1355"/>
    <mergeCell ref="A1344:B1344"/>
    <mergeCell ref="A1345:B1345"/>
    <mergeCell ref="A1346:B1346"/>
    <mergeCell ref="A1347:B1347"/>
    <mergeCell ref="A1348:B1348"/>
    <mergeCell ref="A1349:B1349"/>
    <mergeCell ref="A1338:B1338"/>
    <mergeCell ref="A1339:B1339"/>
    <mergeCell ref="A1340:B1340"/>
    <mergeCell ref="A1341:B1341"/>
    <mergeCell ref="A1342:B1342"/>
    <mergeCell ref="A1343:B1343"/>
    <mergeCell ref="A1368:B1368"/>
    <mergeCell ref="A1369:B1369"/>
    <mergeCell ref="A1370:B1370"/>
    <mergeCell ref="A1371:B1371"/>
    <mergeCell ref="A1372:B1372"/>
    <mergeCell ref="A1373:B1373"/>
    <mergeCell ref="A1362:B1362"/>
    <mergeCell ref="A1363:B1363"/>
    <mergeCell ref="A1364:B1364"/>
    <mergeCell ref="A1365:B1365"/>
    <mergeCell ref="A1366:B1366"/>
    <mergeCell ref="A1367:B1367"/>
    <mergeCell ref="A1356:B1356"/>
    <mergeCell ref="A1357:B1357"/>
    <mergeCell ref="A1358:B1358"/>
    <mergeCell ref="A1359:B1359"/>
    <mergeCell ref="A1360:B1360"/>
    <mergeCell ref="A1361:B1361"/>
    <mergeCell ref="A1386:B1386"/>
    <mergeCell ref="A1387:B1387"/>
    <mergeCell ref="A1388:B1388"/>
    <mergeCell ref="A1389:B1389"/>
    <mergeCell ref="A1390:B1390"/>
    <mergeCell ref="A1391:B1391"/>
    <mergeCell ref="A1380:B1380"/>
    <mergeCell ref="A1381:B1381"/>
    <mergeCell ref="A1382:B1382"/>
    <mergeCell ref="A1383:B1383"/>
    <mergeCell ref="A1384:B1384"/>
    <mergeCell ref="A1385:B1385"/>
    <mergeCell ref="A1374:B1374"/>
    <mergeCell ref="A1375:B1375"/>
    <mergeCell ref="A1376:B1376"/>
    <mergeCell ref="A1377:B1377"/>
    <mergeCell ref="A1378:B1378"/>
    <mergeCell ref="A1379:B1379"/>
    <mergeCell ref="A1404:B1404"/>
    <mergeCell ref="A1405:B1405"/>
    <mergeCell ref="A1406:B1406"/>
    <mergeCell ref="A1407:B1407"/>
    <mergeCell ref="A1408:B1408"/>
    <mergeCell ref="A1409:B1409"/>
    <mergeCell ref="A1398:B1398"/>
    <mergeCell ref="A1399:B1399"/>
    <mergeCell ref="A1400:B1400"/>
    <mergeCell ref="A1401:B1401"/>
    <mergeCell ref="A1402:B1402"/>
    <mergeCell ref="A1403:B1403"/>
    <mergeCell ref="A1392:B1392"/>
    <mergeCell ref="A1393:B1393"/>
    <mergeCell ref="A1394:B1394"/>
    <mergeCell ref="A1395:B1395"/>
    <mergeCell ref="A1396:B1396"/>
    <mergeCell ref="A1397:B1397"/>
    <mergeCell ref="A1422:B1422"/>
    <mergeCell ref="A1423:B1423"/>
    <mergeCell ref="A1424:B1424"/>
    <mergeCell ref="A1425:B1425"/>
    <mergeCell ref="A1426:B1426"/>
    <mergeCell ref="A1427:B1427"/>
    <mergeCell ref="A1416:B1416"/>
    <mergeCell ref="A1417:B1417"/>
    <mergeCell ref="A1418:B1418"/>
    <mergeCell ref="A1419:B1419"/>
    <mergeCell ref="A1420:B1420"/>
    <mergeCell ref="A1421:B1421"/>
    <mergeCell ref="A1410:B1410"/>
    <mergeCell ref="A1411:B1411"/>
    <mergeCell ref="A1412:B1412"/>
    <mergeCell ref="A1413:B1413"/>
    <mergeCell ref="A1414:B1414"/>
    <mergeCell ref="A1415:B1415"/>
    <mergeCell ref="A1440:B1440"/>
    <mergeCell ref="A1441:B1441"/>
    <mergeCell ref="A1442:B1442"/>
    <mergeCell ref="A1443:B1443"/>
    <mergeCell ref="A1444:B1444"/>
    <mergeCell ref="A1445:B1445"/>
    <mergeCell ref="A1434:B1434"/>
    <mergeCell ref="A1435:B1435"/>
    <mergeCell ref="A1436:B1436"/>
    <mergeCell ref="A1437:B1437"/>
    <mergeCell ref="A1438:B1438"/>
    <mergeCell ref="A1439:B1439"/>
    <mergeCell ref="A1428:B1428"/>
    <mergeCell ref="A1429:B1429"/>
    <mergeCell ref="A1430:B1430"/>
    <mergeCell ref="A1431:B1431"/>
    <mergeCell ref="A1432:B1432"/>
    <mergeCell ref="A1433:B1433"/>
    <mergeCell ref="A1458:B1458"/>
    <mergeCell ref="A1459:B1459"/>
    <mergeCell ref="A1460:B1460"/>
    <mergeCell ref="A1461:B1461"/>
    <mergeCell ref="A1462:B1462"/>
    <mergeCell ref="A1463:B1463"/>
    <mergeCell ref="A1452:B1452"/>
    <mergeCell ref="A1453:B1453"/>
    <mergeCell ref="A1454:B1454"/>
    <mergeCell ref="A1455:B1455"/>
    <mergeCell ref="A1456:B1456"/>
    <mergeCell ref="A1457:B1457"/>
    <mergeCell ref="A1446:B1446"/>
    <mergeCell ref="A1447:B1447"/>
    <mergeCell ref="A1448:B1448"/>
    <mergeCell ref="A1449:B1449"/>
    <mergeCell ref="A1450:B1450"/>
    <mergeCell ref="A1451:B1451"/>
    <mergeCell ref="A1476:B1476"/>
    <mergeCell ref="A1477:B1477"/>
    <mergeCell ref="A1478:B1478"/>
    <mergeCell ref="A1479:B1479"/>
    <mergeCell ref="A1480:B1480"/>
    <mergeCell ref="A1481:B1481"/>
    <mergeCell ref="A1470:B1470"/>
    <mergeCell ref="A1471:B1471"/>
    <mergeCell ref="A1472:B1472"/>
    <mergeCell ref="A1473:B1473"/>
    <mergeCell ref="A1474:B1474"/>
    <mergeCell ref="A1475:B1475"/>
    <mergeCell ref="A1464:B1464"/>
    <mergeCell ref="A1465:B1465"/>
    <mergeCell ref="A1466:B1466"/>
    <mergeCell ref="A1467:B1467"/>
    <mergeCell ref="A1468:B1468"/>
    <mergeCell ref="A1469:B1469"/>
    <mergeCell ref="A1500:B1500"/>
    <mergeCell ref="A1494:B1494"/>
    <mergeCell ref="A1495:B1495"/>
    <mergeCell ref="A1496:B1496"/>
    <mergeCell ref="A1497:B1497"/>
    <mergeCell ref="A1498:B1498"/>
    <mergeCell ref="A1499:B1499"/>
    <mergeCell ref="A1488:B1488"/>
    <mergeCell ref="A1489:B1489"/>
    <mergeCell ref="A1490:B1490"/>
    <mergeCell ref="A1491:B1491"/>
    <mergeCell ref="A1492:B1492"/>
    <mergeCell ref="A1493:B1493"/>
    <mergeCell ref="A1482:B1482"/>
    <mergeCell ref="A1483:B1483"/>
    <mergeCell ref="A1484:B1484"/>
    <mergeCell ref="A1485:B1485"/>
    <mergeCell ref="A1486:B1486"/>
    <mergeCell ref="A1487:B1487"/>
  </mergeCells>
  <phoneticPr fontId="0" type="noConversion"/>
  <printOptions horizontalCentered="1"/>
  <pageMargins left="0.59055118110236227" right="0.59055118110236227" top="0.59055118110236227" bottom="0.98425196850393704" header="0.51181102362204722" footer="0.51181102362204722"/>
  <pageSetup paperSize="9" scale="87" firstPageNumber="0" fitToHeight="0" orientation="portrait" horizontalDpi="300" verticalDpi="300" r:id="rId1"/>
  <headerFooter alignWithMargins="0">
    <oddFooter>&amp;L&amp;"MS Sans Serif,Obyčejné"&amp;8EKO-KOM, a.s.&amp;C&amp;"MS Sans Serif,Obyčejné"VÝKAZ ÚPRAVCE ODPADU 5.0&amp;R&amp;"MS Sans Serif,Obyčejné"&amp;8&amp;A strana &amp;P z &amp;N</oddFoot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1">
    <pageSetUpPr fitToPage="1"/>
  </sheetPr>
  <dimension ref="A1:H300"/>
  <sheetViews>
    <sheetView showGridLines="0" workbookViewId="0">
      <pane ySplit="3" topLeftCell="A4" activePane="bottomLeft" state="frozenSplit"/>
      <selection activeCell="E69" sqref="E69"/>
      <selection pane="bottomLeft" activeCell="A4" sqref="A4:B4"/>
    </sheetView>
  </sheetViews>
  <sheetFormatPr defaultColWidth="9.140625" defaultRowHeight="10.5" x14ac:dyDescent="0.15"/>
  <cols>
    <col min="1" max="1" width="26.7109375" style="5" customWidth="1"/>
    <col min="2" max="2" width="13.7109375" style="5" customWidth="1"/>
    <col min="3" max="3" width="13.5703125" style="5" customWidth="1"/>
    <col min="4" max="4" width="10.7109375" style="5" customWidth="1"/>
    <col min="5" max="5" width="18.7109375" style="5" customWidth="1"/>
    <col min="6" max="9" width="10.7109375" style="5" customWidth="1"/>
    <col min="10" max="16384" width="9.140625" style="5"/>
  </cols>
  <sheetData>
    <row r="1" spans="1:8" ht="24.95" customHeight="1" thickBot="1" x14ac:dyDescent="0.2">
      <c r="A1" s="59" t="s">
        <v>52</v>
      </c>
      <c r="B1" s="241" t="str">
        <f>Úvod!F2&amp;" "&amp;Úvod!G2&amp;" za "&amp;Úvod!E5&amp;". "&amp;Úvod!F5&amp;" "&amp;Úvod!H5&amp;" - "&amp;Úvod!D8&amp;" / Ev.číslo: "&amp;Úvod!I14</f>
        <v xml:space="preserve">Běžný VÝKAZ za . čtvrtletí roku  -  / Ev.číslo: </v>
      </c>
      <c r="C1" s="242"/>
      <c r="D1" s="242"/>
      <c r="E1" s="242"/>
      <c r="F1" s="242"/>
      <c r="G1" s="242"/>
      <c r="H1" s="243"/>
    </row>
    <row r="2" spans="1:8" s="7" customFormat="1" ht="30.75" customHeight="1" x14ac:dyDescent="0.2">
      <c r="A2" s="200" t="s">
        <v>25</v>
      </c>
      <c r="B2" s="201"/>
      <c r="C2" s="196" t="s">
        <v>62</v>
      </c>
      <c r="D2" s="196" t="s">
        <v>11</v>
      </c>
      <c r="E2" s="198" t="s">
        <v>15</v>
      </c>
      <c r="F2" s="196" t="s">
        <v>16</v>
      </c>
      <c r="G2" s="196" t="s">
        <v>14</v>
      </c>
      <c r="H2" s="206" t="s">
        <v>13</v>
      </c>
    </row>
    <row r="3" spans="1:8" ht="15" customHeight="1" thickBot="1" x14ac:dyDescent="0.2">
      <c r="A3" s="202"/>
      <c r="B3" s="203"/>
      <c r="C3" s="197"/>
      <c r="D3" s="197"/>
      <c r="E3" s="199"/>
      <c r="F3" s="197"/>
      <c r="G3" s="197"/>
      <c r="H3" s="207"/>
    </row>
    <row r="4" spans="1:8" s="6" customFormat="1" ht="12.75" x14ac:dyDescent="0.2">
      <c r="A4" s="204"/>
      <c r="B4" s="205"/>
      <c r="C4" s="41"/>
      <c r="D4" s="45"/>
      <c r="E4" s="45"/>
      <c r="F4" s="45"/>
      <c r="G4" s="46"/>
      <c r="H4" s="47"/>
    </row>
    <row r="5" spans="1:8" ht="12.75" x14ac:dyDescent="0.15">
      <c r="A5" s="191"/>
      <c r="B5" s="192"/>
      <c r="C5" s="50"/>
      <c r="D5" s="51"/>
      <c r="E5" s="51"/>
      <c r="F5" s="51"/>
      <c r="G5" s="40"/>
      <c r="H5" s="52"/>
    </row>
    <row r="6" spans="1:8" ht="12.75" x14ac:dyDescent="0.15">
      <c r="A6" s="191"/>
      <c r="B6" s="192"/>
      <c r="C6" s="50"/>
      <c r="D6" s="51"/>
      <c r="E6" s="51"/>
      <c r="F6" s="51"/>
      <c r="G6" s="40"/>
      <c r="H6" s="52"/>
    </row>
    <row r="7" spans="1:8" ht="12.75" x14ac:dyDescent="0.15">
      <c r="A7" s="191"/>
      <c r="B7" s="192"/>
      <c r="C7" s="50"/>
      <c r="D7" s="51"/>
      <c r="E7" s="51"/>
      <c r="F7" s="51"/>
      <c r="G7" s="40"/>
      <c r="H7" s="52"/>
    </row>
    <row r="8" spans="1:8" ht="12.75" x14ac:dyDescent="0.15">
      <c r="A8" s="191"/>
      <c r="B8" s="192"/>
      <c r="C8" s="50"/>
      <c r="D8" s="51"/>
      <c r="E8" s="51"/>
      <c r="F8" s="51"/>
      <c r="G8" s="40"/>
      <c r="H8" s="52"/>
    </row>
    <row r="9" spans="1:8" ht="12.75" x14ac:dyDescent="0.15">
      <c r="A9" s="191"/>
      <c r="B9" s="192"/>
      <c r="C9" s="50"/>
      <c r="D9" s="51"/>
      <c r="E9" s="51"/>
      <c r="F9" s="51"/>
      <c r="G9" s="40"/>
      <c r="H9" s="52"/>
    </row>
    <row r="10" spans="1:8" ht="12.75" x14ac:dyDescent="0.15">
      <c r="A10" s="191"/>
      <c r="B10" s="192"/>
      <c r="C10" s="50"/>
      <c r="D10" s="51"/>
      <c r="E10" s="51"/>
      <c r="F10" s="51"/>
      <c r="G10" s="40"/>
      <c r="H10" s="52"/>
    </row>
    <row r="11" spans="1:8" ht="12.75" x14ac:dyDescent="0.15">
      <c r="A11" s="191"/>
      <c r="B11" s="192"/>
      <c r="C11" s="50"/>
      <c r="D11" s="51"/>
      <c r="E11" s="51"/>
      <c r="F11" s="51"/>
      <c r="G11" s="40"/>
      <c r="H11" s="52"/>
    </row>
    <row r="12" spans="1:8" ht="12.75" x14ac:dyDescent="0.15">
      <c r="A12" s="191"/>
      <c r="B12" s="192"/>
      <c r="C12" s="50"/>
      <c r="D12" s="51"/>
      <c r="E12" s="51"/>
      <c r="F12" s="51"/>
      <c r="G12" s="40"/>
      <c r="H12" s="52"/>
    </row>
    <row r="13" spans="1:8" ht="12.75" x14ac:dyDescent="0.15">
      <c r="A13" s="191"/>
      <c r="B13" s="192"/>
      <c r="C13" s="50"/>
      <c r="D13" s="51"/>
      <c r="E13" s="51"/>
      <c r="F13" s="51"/>
      <c r="G13" s="40"/>
      <c r="H13" s="52"/>
    </row>
    <row r="14" spans="1:8" ht="12.75" x14ac:dyDescent="0.15">
      <c r="A14" s="191"/>
      <c r="B14" s="192"/>
      <c r="C14" s="50"/>
      <c r="D14" s="51"/>
      <c r="E14" s="51"/>
      <c r="F14" s="51"/>
      <c r="G14" s="40"/>
      <c r="H14" s="52"/>
    </row>
    <row r="15" spans="1:8" ht="12.75" x14ac:dyDescent="0.15">
      <c r="A15" s="191"/>
      <c r="B15" s="192"/>
      <c r="C15" s="50"/>
      <c r="D15" s="51"/>
      <c r="E15" s="51"/>
      <c r="F15" s="51"/>
      <c r="G15" s="40"/>
      <c r="H15" s="52"/>
    </row>
    <row r="16" spans="1:8" ht="12.75" x14ac:dyDescent="0.15">
      <c r="A16" s="191"/>
      <c r="B16" s="192"/>
      <c r="C16" s="50"/>
      <c r="D16" s="51"/>
      <c r="E16" s="51"/>
      <c r="F16" s="51"/>
      <c r="G16" s="40"/>
      <c r="H16" s="52"/>
    </row>
    <row r="17" spans="1:8" ht="12.75" x14ac:dyDescent="0.15">
      <c r="A17" s="191"/>
      <c r="B17" s="192"/>
      <c r="C17" s="50"/>
      <c r="D17" s="51"/>
      <c r="E17" s="51"/>
      <c r="F17" s="51"/>
      <c r="G17" s="40"/>
      <c r="H17" s="52"/>
    </row>
    <row r="18" spans="1:8" ht="12.75" x14ac:dyDescent="0.15">
      <c r="A18" s="191"/>
      <c r="B18" s="192"/>
      <c r="C18" s="50"/>
      <c r="D18" s="51"/>
      <c r="E18" s="51"/>
      <c r="F18" s="51"/>
      <c r="G18" s="40"/>
      <c r="H18" s="52"/>
    </row>
    <row r="19" spans="1:8" ht="12.75" x14ac:dyDescent="0.15">
      <c r="A19" s="191"/>
      <c r="B19" s="192"/>
      <c r="C19" s="50"/>
      <c r="D19" s="51"/>
      <c r="E19" s="51"/>
      <c r="F19" s="51"/>
      <c r="G19" s="40"/>
      <c r="H19" s="52"/>
    </row>
    <row r="20" spans="1:8" ht="12.75" x14ac:dyDescent="0.15">
      <c r="A20" s="191"/>
      <c r="B20" s="192"/>
      <c r="C20" s="50"/>
      <c r="D20" s="51"/>
      <c r="E20" s="51"/>
      <c r="F20" s="51"/>
      <c r="G20" s="40"/>
      <c r="H20" s="52"/>
    </row>
    <row r="21" spans="1:8" ht="12.75" x14ac:dyDescent="0.15">
      <c r="A21" s="191"/>
      <c r="B21" s="192"/>
      <c r="C21" s="50"/>
      <c r="D21" s="51"/>
      <c r="E21" s="51"/>
      <c r="F21" s="51"/>
      <c r="G21" s="40"/>
      <c r="H21" s="52"/>
    </row>
    <row r="22" spans="1:8" ht="12.75" x14ac:dyDescent="0.15">
      <c r="A22" s="191"/>
      <c r="B22" s="192"/>
      <c r="C22" s="50"/>
      <c r="D22" s="51"/>
      <c r="E22" s="51"/>
      <c r="F22" s="51"/>
      <c r="G22" s="40"/>
      <c r="H22" s="52"/>
    </row>
    <row r="23" spans="1:8" ht="12.75" x14ac:dyDescent="0.15">
      <c r="A23" s="191"/>
      <c r="B23" s="192"/>
      <c r="C23" s="50"/>
      <c r="D23" s="51"/>
      <c r="E23" s="51"/>
      <c r="F23" s="51"/>
      <c r="G23" s="40"/>
      <c r="H23" s="52"/>
    </row>
    <row r="24" spans="1:8" ht="12.75" x14ac:dyDescent="0.15">
      <c r="A24" s="191"/>
      <c r="B24" s="192"/>
      <c r="C24" s="50"/>
      <c r="D24" s="51"/>
      <c r="E24" s="51"/>
      <c r="F24" s="51"/>
      <c r="G24" s="40"/>
      <c r="H24" s="52"/>
    </row>
    <row r="25" spans="1:8" ht="12.75" x14ac:dyDescent="0.15">
      <c r="A25" s="191"/>
      <c r="B25" s="192"/>
      <c r="C25" s="50"/>
      <c r="D25" s="51"/>
      <c r="E25" s="51"/>
      <c r="F25" s="51"/>
      <c r="G25" s="40"/>
      <c r="H25" s="52"/>
    </row>
    <row r="26" spans="1:8" ht="12.75" x14ac:dyDescent="0.15">
      <c r="A26" s="191"/>
      <c r="B26" s="192"/>
      <c r="C26" s="50"/>
      <c r="D26" s="51"/>
      <c r="E26" s="51"/>
      <c r="F26" s="51"/>
      <c r="G26" s="40"/>
      <c r="H26" s="52"/>
    </row>
    <row r="27" spans="1:8" ht="12.75" x14ac:dyDescent="0.15">
      <c r="A27" s="191"/>
      <c r="B27" s="192"/>
      <c r="C27" s="50"/>
      <c r="D27" s="51"/>
      <c r="E27" s="51"/>
      <c r="F27" s="51"/>
      <c r="G27" s="40"/>
      <c r="H27" s="52"/>
    </row>
    <row r="28" spans="1:8" ht="12.75" x14ac:dyDescent="0.15">
      <c r="A28" s="191"/>
      <c r="B28" s="192"/>
      <c r="C28" s="50"/>
      <c r="D28" s="51"/>
      <c r="E28" s="51"/>
      <c r="F28" s="51"/>
      <c r="G28" s="40"/>
      <c r="H28" s="52"/>
    </row>
    <row r="29" spans="1:8" ht="12.75" x14ac:dyDescent="0.15">
      <c r="A29" s="191"/>
      <c r="B29" s="192"/>
      <c r="C29" s="50"/>
      <c r="D29" s="51"/>
      <c r="E29" s="51"/>
      <c r="F29" s="51"/>
      <c r="G29" s="40"/>
      <c r="H29" s="52"/>
    </row>
    <row r="30" spans="1:8" ht="12.75" x14ac:dyDescent="0.15">
      <c r="A30" s="191"/>
      <c r="B30" s="192"/>
      <c r="C30" s="50"/>
      <c r="D30" s="51"/>
      <c r="E30" s="51"/>
      <c r="F30" s="51"/>
      <c r="G30" s="40"/>
      <c r="H30" s="52"/>
    </row>
    <row r="31" spans="1:8" ht="12.75" x14ac:dyDescent="0.15">
      <c r="A31" s="191"/>
      <c r="B31" s="192"/>
      <c r="C31" s="50"/>
      <c r="D31" s="51"/>
      <c r="E31" s="51"/>
      <c r="F31" s="51"/>
      <c r="G31" s="40"/>
      <c r="H31" s="52"/>
    </row>
    <row r="32" spans="1:8" ht="12.75" x14ac:dyDescent="0.15">
      <c r="A32" s="191"/>
      <c r="B32" s="192"/>
      <c r="C32" s="50"/>
      <c r="D32" s="51"/>
      <c r="E32" s="51"/>
      <c r="F32" s="51"/>
      <c r="G32" s="40"/>
      <c r="H32" s="52"/>
    </row>
    <row r="33" spans="1:8" ht="12.75" x14ac:dyDescent="0.15">
      <c r="A33" s="191"/>
      <c r="B33" s="192"/>
      <c r="C33" s="50"/>
      <c r="D33" s="51"/>
      <c r="E33" s="51"/>
      <c r="F33" s="51"/>
      <c r="G33" s="40"/>
      <c r="H33" s="52"/>
    </row>
    <row r="34" spans="1:8" ht="12.75" x14ac:dyDescent="0.15">
      <c r="A34" s="191"/>
      <c r="B34" s="192"/>
      <c r="C34" s="50"/>
      <c r="D34" s="51"/>
      <c r="E34" s="51"/>
      <c r="F34" s="51"/>
      <c r="G34" s="40"/>
      <c r="H34" s="52"/>
    </row>
    <row r="35" spans="1:8" ht="12.75" x14ac:dyDescent="0.15">
      <c r="A35" s="191"/>
      <c r="B35" s="192"/>
      <c r="C35" s="50"/>
      <c r="D35" s="51"/>
      <c r="E35" s="51"/>
      <c r="F35" s="51"/>
      <c r="G35" s="40"/>
      <c r="H35" s="52"/>
    </row>
    <row r="36" spans="1:8" ht="12.75" x14ac:dyDescent="0.15">
      <c r="A36" s="191"/>
      <c r="B36" s="192"/>
      <c r="C36" s="50"/>
      <c r="D36" s="51"/>
      <c r="E36" s="51"/>
      <c r="F36" s="51"/>
      <c r="G36" s="40"/>
      <c r="H36" s="52"/>
    </row>
    <row r="37" spans="1:8" ht="12.75" x14ac:dyDescent="0.15">
      <c r="A37" s="191"/>
      <c r="B37" s="192"/>
      <c r="C37" s="50"/>
      <c r="D37" s="51"/>
      <c r="E37" s="51"/>
      <c r="F37" s="51"/>
      <c r="G37" s="40"/>
      <c r="H37" s="52"/>
    </row>
    <row r="38" spans="1:8" ht="12.75" x14ac:dyDescent="0.15">
      <c r="A38" s="191"/>
      <c r="B38" s="192"/>
      <c r="C38" s="50"/>
      <c r="D38" s="51"/>
      <c r="E38" s="51"/>
      <c r="F38" s="51"/>
      <c r="G38" s="40"/>
      <c r="H38" s="52"/>
    </row>
    <row r="39" spans="1:8" ht="12.75" x14ac:dyDescent="0.15">
      <c r="A39" s="191"/>
      <c r="B39" s="192"/>
      <c r="C39" s="50"/>
      <c r="D39" s="51"/>
      <c r="E39" s="51"/>
      <c r="F39" s="51"/>
      <c r="G39" s="40"/>
      <c r="H39" s="52"/>
    </row>
    <row r="40" spans="1:8" ht="12.75" x14ac:dyDescent="0.15">
      <c r="A40" s="191"/>
      <c r="B40" s="192"/>
      <c r="C40" s="50"/>
      <c r="D40" s="51"/>
      <c r="E40" s="51"/>
      <c r="F40" s="51"/>
      <c r="G40" s="40"/>
      <c r="H40" s="52"/>
    </row>
    <row r="41" spans="1:8" ht="12.75" x14ac:dyDescent="0.15">
      <c r="A41" s="191"/>
      <c r="B41" s="192"/>
      <c r="C41" s="50"/>
      <c r="D41" s="51"/>
      <c r="E41" s="51"/>
      <c r="F41" s="51"/>
      <c r="G41" s="40"/>
      <c r="H41" s="52"/>
    </row>
    <row r="42" spans="1:8" ht="12.75" x14ac:dyDescent="0.15">
      <c r="A42" s="191"/>
      <c r="B42" s="192"/>
      <c r="C42" s="50"/>
      <c r="D42" s="51"/>
      <c r="E42" s="51"/>
      <c r="F42" s="51"/>
      <c r="G42" s="40"/>
      <c r="H42" s="52"/>
    </row>
    <row r="43" spans="1:8" ht="12.75" x14ac:dyDescent="0.15">
      <c r="A43" s="191"/>
      <c r="B43" s="192"/>
      <c r="C43" s="50"/>
      <c r="D43" s="51"/>
      <c r="E43" s="51"/>
      <c r="F43" s="51"/>
      <c r="G43" s="40"/>
      <c r="H43" s="52"/>
    </row>
    <row r="44" spans="1:8" ht="12.75" x14ac:dyDescent="0.15">
      <c r="A44" s="191"/>
      <c r="B44" s="192"/>
      <c r="C44" s="50"/>
      <c r="D44" s="51"/>
      <c r="E44" s="51"/>
      <c r="F44" s="51"/>
      <c r="G44" s="40"/>
      <c r="H44" s="52"/>
    </row>
    <row r="45" spans="1:8" ht="12.75" x14ac:dyDescent="0.15">
      <c r="A45" s="191"/>
      <c r="B45" s="192"/>
      <c r="C45" s="50"/>
      <c r="D45" s="51"/>
      <c r="E45" s="51"/>
      <c r="F45" s="51"/>
      <c r="G45" s="40"/>
      <c r="H45" s="52"/>
    </row>
    <row r="46" spans="1:8" ht="12.75" x14ac:dyDescent="0.15">
      <c r="A46" s="191"/>
      <c r="B46" s="192"/>
      <c r="C46" s="50"/>
      <c r="D46" s="51"/>
      <c r="E46" s="51"/>
      <c r="F46" s="51"/>
      <c r="G46" s="40"/>
      <c r="H46" s="52"/>
    </row>
    <row r="47" spans="1:8" ht="12.75" x14ac:dyDescent="0.15">
      <c r="A47" s="191"/>
      <c r="B47" s="192"/>
      <c r="C47" s="50"/>
      <c r="D47" s="51"/>
      <c r="E47" s="51"/>
      <c r="F47" s="51"/>
      <c r="G47" s="40"/>
      <c r="H47" s="52"/>
    </row>
    <row r="48" spans="1:8" ht="12.75" x14ac:dyDescent="0.15">
      <c r="A48" s="191"/>
      <c r="B48" s="192"/>
      <c r="C48" s="50"/>
      <c r="D48" s="51"/>
      <c r="E48" s="51"/>
      <c r="F48" s="51"/>
      <c r="G48" s="40"/>
      <c r="H48" s="52"/>
    </row>
    <row r="49" spans="1:8" ht="12.75" x14ac:dyDescent="0.15">
      <c r="A49" s="191"/>
      <c r="B49" s="192"/>
      <c r="C49" s="50"/>
      <c r="D49" s="51"/>
      <c r="E49" s="51"/>
      <c r="F49" s="51"/>
      <c r="G49" s="40"/>
      <c r="H49" s="52"/>
    </row>
    <row r="50" spans="1:8" ht="12.75" x14ac:dyDescent="0.15">
      <c r="A50" s="191"/>
      <c r="B50" s="192"/>
      <c r="C50" s="50"/>
      <c r="D50" s="51"/>
      <c r="E50" s="51"/>
      <c r="F50" s="51"/>
      <c r="G50" s="40"/>
      <c r="H50" s="52"/>
    </row>
    <row r="51" spans="1:8" ht="12.75" x14ac:dyDescent="0.15">
      <c r="A51" s="191"/>
      <c r="B51" s="192"/>
      <c r="C51" s="50"/>
      <c r="D51" s="51"/>
      <c r="E51" s="51"/>
      <c r="F51" s="51"/>
      <c r="G51" s="40"/>
      <c r="H51" s="52"/>
    </row>
    <row r="52" spans="1:8" ht="12.75" x14ac:dyDescent="0.15">
      <c r="A52" s="191"/>
      <c r="B52" s="192"/>
      <c r="C52" s="50"/>
      <c r="D52" s="51"/>
      <c r="E52" s="51"/>
      <c r="F52" s="51"/>
      <c r="G52" s="40"/>
      <c r="H52" s="52"/>
    </row>
    <row r="53" spans="1:8" ht="12.75" x14ac:dyDescent="0.15">
      <c r="A53" s="191"/>
      <c r="B53" s="192"/>
      <c r="C53" s="50"/>
      <c r="D53" s="51"/>
      <c r="E53" s="51"/>
      <c r="F53" s="51"/>
      <c r="G53" s="40"/>
      <c r="H53" s="52"/>
    </row>
    <row r="54" spans="1:8" ht="12.75" x14ac:dyDescent="0.15">
      <c r="A54" s="191"/>
      <c r="B54" s="192"/>
      <c r="C54" s="50"/>
      <c r="D54" s="51"/>
      <c r="E54" s="51"/>
      <c r="F54" s="51"/>
      <c r="G54" s="40"/>
      <c r="H54" s="52"/>
    </row>
    <row r="55" spans="1:8" ht="12.75" x14ac:dyDescent="0.15">
      <c r="A55" s="191"/>
      <c r="B55" s="192"/>
      <c r="C55" s="50"/>
      <c r="D55" s="51"/>
      <c r="E55" s="51"/>
      <c r="F55" s="51"/>
      <c r="G55" s="40"/>
      <c r="H55" s="52"/>
    </row>
    <row r="56" spans="1:8" ht="12.75" x14ac:dyDescent="0.15">
      <c r="A56" s="191"/>
      <c r="B56" s="192"/>
      <c r="C56" s="50"/>
      <c r="D56" s="51"/>
      <c r="E56" s="51"/>
      <c r="F56" s="51"/>
      <c r="G56" s="40"/>
      <c r="H56" s="52"/>
    </row>
    <row r="57" spans="1:8" ht="12.75" x14ac:dyDescent="0.15">
      <c r="A57" s="191"/>
      <c r="B57" s="192"/>
      <c r="C57" s="50"/>
      <c r="D57" s="51"/>
      <c r="E57" s="51"/>
      <c r="F57" s="51"/>
      <c r="G57" s="40"/>
      <c r="H57" s="52"/>
    </row>
    <row r="58" spans="1:8" ht="12.75" x14ac:dyDescent="0.15">
      <c r="A58" s="191"/>
      <c r="B58" s="192"/>
      <c r="C58" s="50"/>
      <c r="D58" s="51"/>
      <c r="E58" s="51"/>
      <c r="F58" s="51"/>
      <c r="G58" s="40"/>
      <c r="H58" s="52"/>
    </row>
    <row r="59" spans="1:8" ht="12.75" x14ac:dyDescent="0.15">
      <c r="A59" s="191"/>
      <c r="B59" s="192"/>
      <c r="C59" s="50"/>
      <c r="D59" s="51"/>
      <c r="E59" s="51"/>
      <c r="F59" s="51"/>
      <c r="G59" s="40"/>
      <c r="H59" s="52"/>
    </row>
    <row r="60" spans="1:8" ht="12.75" x14ac:dyDescent="0.15">
      <c r="A60" s="191"/>
      <c r="B60" s="192"/>
      <c r="C60" s="50"/>
      <c r="D60" s="51"/>
      <c r="E60" s="51"/>
      <c r="F60" s="51"/>
      <c r="G60" s="40"/>
      <c r="H60" s="52"/>
    </row>
    <row r="61" spans="1:8" ht="12.75" x14ac:dyDescent="0.15">
      <c r="A61" s="191"/>
      <c r="B61" s="192"/>
      <c r="C61" s="50"/>
      <c r="D61" s="51"/>
      <c r="E61" s="51"/>
      <c r="F61" s="51"/>
      <c r="G61" s="40"/>
      <c r="H61" s="52"/>
    </row>
    <row r="62" spans="1:8" ht="12.75" x14ac:dyDescent="0.15">
      <c r="A62" s="191"/>
      <c r="B62" s="192"/>
      <c r="C62" s="50"/>
      <c r="D62" s="51"/>
      <c r="E62" s="51"/>
      <c r="F62" s="51"/>
      <c r="G62" s="40"/>
      <c r="H62" s="52"/>
    </row>
    <row r="63" spans="1:8" ht="12.75" x14ac:dyDescent="0.15">
      <c r="A63" s="191"/>
      <c r="B63" s="192"/>
      <c r="C63" s="50"/>
      <c r="D63" s="51"/>
      <c r="E63" s="51"/>
      <c r="F63" s="51"/>
      <c r="G63" s="40"/>
      <c r="H63" s="52"/>
    </row>
    <row r="64" spans="1:8" ht="12.75" x14ac:dyDescent="0.15">
      <c r="A64" s="191"/>
      <c r="B64" s="192"/>
      <c r="C64" s="50"/>
      <c r="D64" s="51"/>
      <c r="E64" s="51"/>
      <c r="F64" s="51"/>
      <c r="G64" s="40"/>
      <c r="H64" s="52"/>
    </row>
    <row r="65" spans="1:8" ht="12.75" x14ac:dyDescent="0.15">
      <c r="A65" s="48"/>
      <c r="B65" s="49"/>
      <c r="C65" s="50"/>
      <c r="D65" s="51"/>
      <c r="E65" s="51"/>
      <c r="F65" s="51"/>
      <c r="G65" s="40"/>
      <c r="H65" s="52"/>
    </row>
    <row r="66" spans="1:8" ht="12.75" x14ac:dyDescent="0.15">
      <c r="A66" s="48"/>
      <c r="B66" s="49"/>
      <c r="C66" s="50"/>
      <c r="D66" s="51"/>
      <c r="E66" s="51"/>
      <c r="F66" s="51"/>
      <c r="G66" s="40"/>
      <c r="H66" s="52"/>
    </row>
    <row r="67" spans="1:8" ht="12.75" x14ac:dyDescent="0.15">
      <c r="A67" s="48"/>
      <c r="B67" s="49"/>
      <c r="C67" s="50"/>
      <c r="D67" s="51"/>
      <c r="E67" s="51"/>
      <c r="F67" s="51"/>
      <c r="G67" s="40"/>
      <c r="H67" s="52"/>
    </row>
    <row r="68" spans="1:8" ht="12.75" x14ac:dyDescent="0.15">
      <c r="A68" s="191"/>
      <c r="B68" s="192"/>
      <c r="C68" s="50"/>
      <c r="D68" s="51"/>
      <c r="E68" s="51"/>
      <c r="F68" s="51"/>
      <c r="G68" s="40"/>
      <c r="H68" s="52"/>
    </row>
    <row r="69" spans="1:8" ht="12.75" x14ac:dyDescent="0.15">
      <c r="A69" s="191"/>
      <c r="B69" s="192"/>
      <c r="C69" s="50"/>
      <c r="D69" s="51"/>
      <c r="E69" s="51"/>
      <c r="F69" s="51"/>
      <c r="G69" s="40"/>
      <c r="H69" s="52"/>
    </row>
    <row r="70" spans="1:8" ht="12.75" x14ac:dyDescent="0.15">
      <c r="A70" s="191"/>
      <c r="B70" s="192"/>
      <c r="C70" s="50"/>
      <c r="D70" s="51"/>
      <c r="E70" s="51"/>
      <c r="F70" s="51"/>
      <c r="G70" s="40"/>
      <c r="H70" s="52"/>
    </row>
    <row r="71" spans="1:8" ht="12.75" x14ac:dyDescent="0.15">
      <c r="A71" s="191"/>
      <c r="B71" s="192"/>
      <c r="C71" s="50"/>
      <c r="D71" s="51"/>
      <c r="E71" s="51"/>
      <c r="F71" s="51"/>
      <c r="G71" s="40"/>
      <c r="H71" s="52"/>
    </row>
    <row r="72" spans="1:8" ht="12.75" x14ac:dyDescent="0.15">
      <c r="A72" s="191"/>
      <c r="B72" s="192"/>
      <c r="C72" s="50"/>
      <c r="D72" s="51"/>
      <c r="E72" s="51"/>
      <c r="F72" s="51"/>
      <c r="G72" s="40"/>
      <c r="H72" s="52"/>
    </row>
    <row r="73" spans="1:8" ht="12.75" x14ac:dyDescent="0.15">
      <c r="A73" s="191"/>
      <c r="B73" s="192"/>
      <c r="C73" s="50"/>
      <c r="D73" s="51"/>
      <c r="E73" s="51"/>
      <c r="F73" s="51"/>
      <c r="G73" s="40"/>
      <c r="H73" s="52"/>
    </row>
    <row r="74" spans="1:8" ht="12.75" x14ac:dyDescent="0.15">
      <c r="A74" s="191"/>
      <c r="B74" s="192"/>
      <c r="C74" s="50"/>
      <c r="D74" s="51"/>
      <c r="E74" s="51"/>
      <c r="F74" s="51"/>
      <c r="G74" s="40"/>
      <c r="H74" s="52"/>
    </row>
    <row r="75" spans="1:8" ht="12.75" x14ac:dyDescent="0.15">
      <c r="A75" s="191"/>
      <c r="B75" s="192"/>
      <c r="C75" s="50"/>
      <c r="D75" s="51"/>
      <c r="E75" s="51"/>
      <c r="F75" s="51"/>
      <c r="G75" s="40"/>
      <c r="H75" s="52"/>
    </row>
    <row r="76" spans="1:8" ht="12.75" x14ac:dyDescent="0.15">
      <c r="A76" s="191"/>
      <c r="B76" s="192"/>
      <c r="C76" s="50"/>
      <c r="D76" s="51"/>
      <c r="E76" s="51"/>
      <c r="F76" s="51"/>
      <c r="G76" s="40"/>
      <c r="H76" s="52"/>
    </row>
    <row r="77" spans="1:8" ht="12.75" x14ac:dyDescent="0.15">
      <c r="A77" s="191"/>
      <c r="B77" s="192"/>
      <c r="C77" s="50"/>
      <c r="D77" s="51"/>
      <c r="E77" s="51"/>
      <c r="F77" s="51"/>
      <c r="G77" s="40"/>
      <c r="H77" s="52"/>
    </row>
    <row r="78" spans="1:8" ht="12.75" x14ac:dyDescent="0.15">
      <c r="A78" s="191"/>
      <c r="B78" s="192"/>
      <c r="C78" s="50"/>
      <c r="D78" s="51"/>
      <c r="E78" s="51"/>
      <c r="F78" s="51"/>
      <c r="G78" s="40"/>
      <c r="H78" s="52"/>
    </row>
    <row r="79" spans="1:8" ht="12.75" x14ac:dyDescent="0.15">
      <c r="A79" s="191"/>
      <c r="B79" s="192"/>
      <c r="C79" s="50"/>
      <c r="D79" s="51"/>
      <c r="E79" s="51"/>
      <c r="F79" s="51"/>
      <c r="G79" s="40"/>
      <c r="H79" s="52"/>
    </row>
    <row r="80" spans="1:8" ht="12.75" x14ac:dyDescent="0.15">
      <c r="A80" s="191"/>
      <c r="B80" s="192"/>
      <c r="C80" s="50"/>
      <c r="D80" s="51"/>
      <c r="E80" s="51"/>
      <c r="F80" s="51"/>
      <c r="G80" s="40"/>
      <c r="H80" s="52"/>
    </row>
    <row r="81" spans="1:8" ht="12.75" x14ac:dyDescent="0.15">
      <c r="A81" s="191"/>
      <c r="B81" s="192"/>
      <c r="C81" s="50"/>
      <c r="D81" s="51"/>
      <c r="E81" s="51"/>
      <c r="F81" s="51"/>
      <c r="G81" s="40"/>
      <c r="H81" s="52"/>
    </row>
    <row r="82" spans="1:8" ht="12.75" x14ac:dyDescent="0.15">
      <c r="A82" s="191"/>
      <c r="B82" s="192"/>
      <c r="C82" s="50"/>
      <c r="D82" s="51"/>
      <c r="E82" s="51"/>
      <c r="F82" s="51"/>
      <c r="G82" s="40"/>
      <c r="H82" s="52"/>
    </row>
    <row r="83" spans="1:8" ht="12.75" x14ac:dyDescent="0.15">
      <c r="A83" s="191"/>
      <c r="B83" s="192"/>
      <c r="C83" s="50"/>
      <c r="D83" s="51"/>
      <c r="E83" s="51"/>
      <c r="F83" s="51"/>
      <c r="G83" s="40"/>
      <c r="H83" s="52"/>
    </row>
    <row r="84" spans="1:8" ht="12.75" x14ac:dyDescent="0.15">
      <c r="A84" s="191"/>
      <c r="B84" s="192"/>
      <c r="C84" s="50"/>
      <c r="D84" s="51"/>
      <c r="E84" s="51"/>
      <c r="F84" s="51"/>
      <c r="G84" s="40"/>
      <c r="H84" s="52"/>
    </row>
    <row r="85" spans="1:8" ht="12.75" x14ac:dyDescent="0.15">
      <c r="A85" s="191"/>
      <c r="B85" s="192"/>
      <c r="C85" s="50"/>
      <c r="D85" s="51"/>
      <c r="E85" s="51"/>
      <c r="F85" s="51"/>
      <c r="G85" s="40"/>
      <c r="H85" s="52"/>
    </row>
    <row r="86" spans="1:8" ht="12.75" x14ac:dyDescent="0.15">
      <c r="A86" s="191"/>
      <c r="B86" s="192"/>
      <c r="C86" s="50"/>
      <c r="D86" s="51"/>
      <c r="E86" s="51"/>
      <c r="F86" s="51"/>
      <c r="G86" s="40"/>
      <c r="H86" s="52"/>
    </row>
    <row r="87" spans="1:8" ht="12.75" x14ac:dyDescent="0.15">
      <c r="A87" s="191"/>
      <c r="B87" s="192"/>
      <c r="C87" s="50"/>
      <c r="D87" s="51"/>
      <c r="E87" s="51"/>
      <c r="F87" s="51"/>
      <c r="G87" s="40"/>
      <c r="H87" s="52"/>
    </row>
    <row r="88" spans="1:8" ht="12.75" x14ac:dyDescent="0.15">
      <c r="A88" s="191"/>
      <c r="B88" s="192"/>
      <c r="C88" s="50"/>
      <c r="D88" s="51"/>
      <c r="E88" s="51"/>
      <c r="F88" s="51"/>
      <c r="G88" s="40"/>
      <c r="H88" s="52"/>
    </row>
    <row r="89" spans="1:8" ht="12.75" x14ac:dyDescent="0.15">
      <c r="A89" s="191"/>
      <c r="B89" s="192"/>
      <c r="C89" s="50"/>
      <c r="D89" s="51"/>
      <c r="E89" s="51"/>
      <c r="F89" s="51"/>
      <c r="G89" s="40"/>
      <c r="H89" s="52"/>
    </row>
    <row r="90" spans="1:8" ht="12.75" x14ac:dyDescent="0.15">
      <c r="A90" s="191"/>
      <c r="B90" s="192"/>
      <c r="C90" s="50"/>
      <c r="D90" s="51"/>
      <c r="E90" s="51"/>
      <c r="F90" s="51"/>
      <c r="G90" s="40"/>
      <c r="H90" s="52"/>
    </row>
    <row r="91" spans="1:8" ht="12.75" x14ac:dyDescent="0.15">
      <c r="A91" s="191"/>
      <c r="B91" s="192"/>
      <c r="C91" s="50"/>
      <c r="D91" s="51"/>
      <c r="E91" s="51"/>
      <c r="F91" s="51"/>
      <c r="G91" s="40"/>
      <c r="H91" s="52"/>
    </row>
    <row r="92" spans="1:8" ht="12.75" x14ac:dyDescent="0.15">
      <c r="A92" s="191"/>
      <c r="B92" s="192"/>
      <c r="C92" s="50"/>
      <c r="D92" s="51"/>
      <c r="E92" s="51"/>
      <c r="F92" s="51"/>
      <c r="G92" s="40"/>
      <c r="H92" s="52"/>
    </row>
    <row r="93" spans="1:8" ht="12.75" x14ac:dyDescent="0.15">
      <c r="A93" s="191"/>
      <c r="B93" s="192"/>
      <c r="C93" s="50"/>
      <c r="D93" s="51"/>
      <c r="E93" s="51"/>
      <c r="F93" s="51"/>
      <c r="G93" s="40"/>
      <c r="H93" s="52"/>
    </row>
    <row r="94" spans="1:8" ht="12.75" x14ac:dyDescent="0.15">
      <c r="A94" s="191"/>
      <c r="B94" s="192"/>
      <c r="C94" s="50"/>
      <c r="D94" s="51"/>
      <c r="E94" s="51"/>
      <c r="F94" s="51"/>
      <c r="G94" s="40"/>
      <c r="H94" s="52"/>
    </row>
    <row r="95" spans="1:8" ht="12.75" x14ac:dyDescent="0.15">
      <c r="A95" s="191"/>
      <c r="B95" s="192"/>
      <c r="C95" s="50"/>
      <c r="D95" s="51"/>
      <c r="E95" s="51"/>
      <c r="F95" s="51"/>
      <c r="G95" s="40"/>
      <c r="H95" s="52"/>
    </row>
    <row r="96" spans="1:8" ht="12.75" x14ac:dyDescent="0.15">
      <c r="A96" s="191"/>
      <c r="B96" s="192"/>
      <c r="C96" s="50"/>
      <c r="D96" s="51"/>
      <c r="E96" s="51"/>
      <c r="F96" s="51"/>
      <c r="G96" s="40"/>
      <c r="H96" s="52"/>
    </row>
    <row r="97" spans="1:8" ht="12.75" x14ac:dyDescent="0.15">
      <c r="A97" s="191"/>
      <c r="B97" s="192"/>
      <c r="C97" s="50"/>
      <c r="D97" s="51"/>
      <c r="E97" s="51"/>
      <c r="F97" s="51"/>
      <c r="G97" s="40"/>
      <c r="H97" s="52"/>
    </row>
    <row r="98" spans="1:8" ht="12.75" x14ac:dyDescent="0.15">
      <c r="A98" s="191"/>
      <c r="B98" s="192"/>
      <c r="C98" s="50"/>
      <c r="D98" s="51"/>
      <c r="E98" s="51"/>
      <c r="F98" s="51"/>
      <c r="G98" s="40"/>
      <c r="H98" s="52"/>
    </row>
    <row r="99" spans="1:8" ht="12.75" x14ac:dyDescent="0.15">
      <c r="A99" s="191"/>
      <c r="B99" s="192"/>
      <c r="C99" s="50"/>
      <c r="D99" s="51"/>
      <c r="E99" s="51"/>
      <c r="F99" s="51"/>
      <c r="G99" s="40"/>
      <c r="H99" s="52"/>
    </row>
    <row r="100" spans="1:8" ht="12.75" x14ac:dyDescent="0.15">
      <c r="A100" s="191"/>
      <c r="B100" s="192"/>
      <c r="C100" s="50"/>
      <c r="D100" s="51"/>
      <c r="E100" s="51"/>
      <c r="F100" s="51"/>
      <c r="G100" s="40"/>
      <c r="H100" s="52"/>
    </row>
    <row r="101" spans="1:8" ht="12.75" x14ac:dyDescent="0.15">
      <c r="A101" s="191"/>
      <c r="B101" s="192"/>
      <c r="C101" s="50"/>
      <c r="D101" s="51"/>
      <c r="E101" s="51"/>
      <c r="F101" s="51"/>
      <c r="G101" s="40"/>
      <c r="H101" s="52"/>
    </row>
    <row r="102" spans="1:8" ht="12.75" x14ac:dyDescent="0.15">
      <c r="A102" s="191"/>
      <c r="B102" s="192"/>
      <c r="C102" s="50"/>
      <c r="D102" s="51"/>
      <c r="E102" s="51"/>
      <c r="F102" s="51"/>
      <c r="G102" s="40"/>
      <c r="H102" s="52"/>
    </row>
    <row r="103" spans="1:8" ht="12.75" x14ac:dyDescent="0.15">
      <c r="A103" s="191"/>
      <c r="B103" s="192"/>
      <c r="C103" s="50"/>
      <c r="D103" s="51"/>
      <c r="E103" s="51"/>
      <c r="F103" s="51"/>
      <c r="G103" s="40"/>
      <c r="H103" s="52"/>
    </row>
    <row r="104" spans="1:8" ht="12.75" x14ac:dyDescent="0.15">
      <c r="A104" s="191"/>
      <c r="B104" s="192"/>
      <c r="C104" s="50"/>
      <c r="D104" s="51"/>
      <c r="E104" s="51"/>
      <c r="F104" s="51"/>
      <c r="G104" s="40"/>
      <c r="H104" s="52"/>
    </row>
    <row r="105" spans="1:8" ht="12.75" x14ac:dyDescent="0.15">
      <c r="A105" s="191"/>
      <c r="B105" s="192"/>
      <c r="C105" s="50"/>
      <c r="D105" s="51"/>
      <c r="E105" s="51"/>
      <c r="F105" s="51"/>
      <c r="G105" s="40"/>
      <c r="H105" s="52"/>
    </row>
    <row r="106" spans="1:8" ht="12.75" x14ac:dyDescent="0.15">
      <c r="A106" s="191"/>
      <c r="B106" s="192"/>
      <c r="C106" s="50"/>
      <c r="D106" s="51"/>
      <c r="E106" s="51"/>
      <c r="F106" s="51"/>
      <c r="G106" s="40"/>
      <c r="H106" s="52"/>
    </row>
    <row r="107" spans="1:8" ht="12.75" x14ac:dyDescent="0.15">
      <c r="A107" s="191"/>
      <c r="B107" s="192"/>
      <c r="C107" s="50"/>
      <c r="D107" s="51"/>
      <c r="E107" s="51"/>
      <c r="F107" s="51"/>
      <c r="G107" s="40"/>
      <c r="H107" s="52"/>
    </row>
    <row r="108" spans="1:8" ht="12.75" x14ac:dyDescent="0.15">
      <c r="A108" s="191"/>
      <c r="B108" s="192"/>
      <c r="C108" s="50"/>
      <c r="D108" s="51"/>
      <c r="E108" s="51"/>
      <c r="F108" s="51"/>
      <c r="G108" s="40"/>
      <c r="H108" s="52"/>
    </row>
    <row r="109" spans="1:8" ht="12.75" x14ac:dyDescent="0.15">
      <c r="A109" s="191"/>
      <c r="B109" s="192"/>
      <c r="C109" s="50"/>
      <c r="D109" s="51"/>
      <c r="E109" s="51"/>
      <c r="F109" s="51"/>
      <c r="G109" s="40"/>
      <c r="H109" s="52"/>
    </row>
    <row r="110" spans="1:8" ht="12.75" x14ac:dyDescent="0.15">
      <c r="A110" s="191"/>
      <c r="B110" s="192"/>
      <c r="C110" s="50"/>
      <c r="D110" s="51"/>
      <c r="E110" s="51"/>
      <c r="F110" s="51"/>
      <c r="G110" s="40"/>
      <c r="H110" s="52"/>
    </row>
    <row r="111" spans="1:8" ht="12.75" x14ac:dyDescent="0.15">
      <c r="A111" s="191"/>
      <c r="B111" s="192"/>
      <c r="C111" s="50"/>
      <c r="D111" s="51"/>
      <c r="E111" s="51"/>
      <c r="F111" s="51"/>
      <c r="G111" s="40"/>
      <c r="H111" s="52"/>
    </row>
    <row r="112" spans="1:8" ht="12.75" x14ac:dyDescent="0.15">
      <c r="A112" s="191"/>
      <c r="B112" s="192"/>
      <c r="C112" s="50"/>
      <c r="D112" s="51"/>
      <c r="E112" s="51"/>
      <c r="F112" s="51"/>
      <c r="G112" s="40"/>
      <c r="H112" s="52"/>
    </row>
    <row r="113" spans="1:8" ht="12.75" x14ac:dyDescent="0.15">
      <c r="A113" s="191"/>
      <c r="B113" s="192"/>
      <c r="C113" s="50"/>
      <c r="D113" s="51"/>
      <c r="E113" s="51"/>
      <c r="F113" s="51"/>
      <c r="G113" s="40"/>
      <c r="H113" s="52"/>
    </row>
    <row r="114" spans="1:8" ht="12.75" x14ac:dyDescent="0.15">
      <c r="A114" s="191"/>
      <c r="B114" s="192"/>
      <c r="C114" s="50"/>
      <c r="D114" s="51"/>
      <c r="E114" s="51"/>
      <c r="F114" s="51"/>
      <c r="G114" s="40"/>
      <c r="H114" s="52"/>
    </row>
    <row r="115" spans="1:8" ht="12.75" x14ac:dyDescent="0.15">
      <c r="A115" s="191"/>
      <c r="B115" s="192"/>
      <c r="C115" s="50"/>
      <c r="D115" s="51"/>
      <c r="E115" s="51"/>
      <c r="F115" s="51"/>
      <c r="G115" s="40"/>
      <c r="H115" s="52"/>
    </row>
    <row r="116" spans="1:8" ht="12.75" x14ac:dyDescent="0.15">
      <c r="A116" s="191"/>
      <c r="B116" s="192"/>
      <c r="C116" s="50"/>
      <c r="D116" s="51"/>
      <c r="E116" s="51"/>
      <c r="F116" s="51"/>
      <c r="G116" s="40"/>
      <c r="H116" s="52"/>
    </row>
    <row r="117" spans="1:8" ht="12.75" x14ac:dyDescent="0.15">
      <c r="A117" s="191"/>
      <c r="B117" s="192"/>
      <c r="C117" s="50"/>
      <c r="D117" s="51"/>
      <c r="E117" s="51"/>
      <c r="F117" s="51"/>
      <c r="G117" s="40"/>
      <c r="H117" s="52"/>
    </row>
    <row r="118" spans="1:8" ht="12.75" x14ac:dyDescent="0.15">
      <c r="A118" s="191"/>
      <c r="B118" s="192"/>
      <c r="C118" s="50"/>
      <c r="D118" s="51"/>
      <c r="E118" s="51"/>
      <c r="F118" s="51"/>
      <c r="G118" s="40"/>
      <c r="H118" s="52"/>
    </row>
    <row r="119" spans="1:8" ht="12.75" x14ac:dyDescent="0.15">
      <c r="A119" s="191"/>
      <c r="B119" s="192"/>
      <c r="C119" s="50"/>
      <c r="D119" s="51"/>
      <c r="E119" s="51"/>
      <c r="F119" s="51"/>
      <c r="G119" s="40"/>
      <c r="H119" s="52"/>
    </row>
    <row r="120" spans="1:8" ht="12.75" x14ac:dyDescent="0.15">
      <c r="A120" s="191"/>
      <c r="B120" s="192"/>
      <c r="C120" s="50"/>
      <c r="D120" s="51"/>
      <c r="E120" s="51"/>
      <c r="F120" s="51"/>
      <c r="G120" s="40"/>
      <c r="H120" s="52"/>
    </row>
    <row r="121" spans="1:8" ht="12.75" x14ac:dyDescent="0.15">
      <c r="A121" s="191"/>
      <c r="B121" s="192"/>
      <c r="C121" s="50"/>
      <c r="D121" s="51"/>
      <c r="E121" s="51"/>
      <c r="F121" s="51"/>
      <c r="G121" s="40"/>
      <c r="H121" s="52"/>
    </row>
    <row r="122" spans="1:8" ht="12.75" x14ac:dyDescent="0.15">
      <c r="A122" s="191"/>
      <c r="B122" s="192"/>
      <c r="C122" s="50"/>
      <c r="D122" s="51"/>
      <c r="E122" s="51"/>
      <c r="F122" s="51"/>
      <c r="G122" s="40"/>
      <c r="H122" s="52"/>
    </row>
    <row r="123" spans="1:8" ht="12.75" x14ac:dyDescent="0.15">
      <c r="A123" s="191"/>
      <c r="B123" s="192"/>
      <c r="C123" s="50"/>
      <c r="D123" s="51"/>
      <c r="E123" s="51"/>
      <c r="F123" s="51"/>
      <c r="G123" s="40"/>
      <c r="H123" s="52"/>
    </row>
    <row r="124" spans="1:8" ht="12.75" x14ac:dyDescent="0.15">
      <c r="A124" s="191"/>
      <c r="B124" s="192"/>
      <c r="C124" s="50"/>
      <c r="D124" s="51"/>
      <c r="E124" s="51"/>
      <c r="F124" s="51"/>
      <c r="G124" s="40"/>
      <c r="H124" s="52"/>
    </row>
    <row r="125" spans="1:8" ht="12.75" x14ac:dyDescent="0.15">
      <c r="A125" s="191"/>
      <c r="B125" s="192"/>
      <c r="C125" s="50"/>
      <c r="D125" s="51"/>
      <c r="E125" s="51"/>
      <c r="F125" s="51"/>
      <c r="G125" s="40"/>
      <c r="H125" s="52"/>
    </row>
    <row r="126" spans="1:8" ht="12.75" x14ac:dyDescent="0.15">
      <c r="A126" s="191"/>
      <c r="B126" s="192"/>
      <c r="C126" s="50"/>
      <c r="D126" s="51"/>
      <c r="E126" s="51"/>
      <c r="F126" s="51"/>
      <c r="G126" s="40"/>
      <c r="H126" s="52"/>
    </row>
    <row r="127" spans="1:8" ht="12.75" x14ac:dyDescent="0.15">
      <c r="A127" s="191"/>
      <c r="B127" s="192"/>
      <c r="C127" s="50"/>
      <c r="D127" s="51"/>
      <c r="E127" s="51"/>
      <c r="F127" s="51"/>
      <c r="G127" s="40"/>
      <c r="H127" s="52"/>
    </row>
    <row r="128" spans="1:8" ht="12.75" x14ac:dyDescent="0.15">
      <c r="A128" s="191"/>
      <c r="B128" s="192"/>
      <c r="C128" s="50"/>
      <c r="D128" s="51"/>
      <c r="E128" s="51"/>
      <c r="F128" s="51"/>
      <c r="G128" s="40"/>
      <c r="H128" s="52"/>
    </row>
    <row r="129" spans="1:8" ht="12.75" x14ac:dyDescent="0.15">
      <c r="A129" s="191"/>
      <c r="B129" s="192"/>
      <c r="C129" s="50"/>
      <c r="D129" s="51"/>
      <c r="E129" s="51"/>
      <c r="F129" s="51"/>
      <c r="G129" s="40"/>
      <c r="H129" s="52"/>
    </row>
    <row r="130" spans="1:8" ht="12.75" x14ac:dyDescent="0.15">
      <c r="A130" s="191"/>
      <c r="B130" s="192"/>
      <c r="C130" s="50"/>
      <c r="D130" s="51"/>
      <c r="E130" s="51"/>
      <c r="F130" s="51"/>
      <c r="G130" s="40"/>
      <c r="H130" s="52"/>
    </row>
    <row r="131" spans="1:8" ht="12.75" x14ac:dyDescent="0.15">
      <c r="A131" s="191"/>
      <c r="B131" s="192"/>
      <c r="C131" s="50"/>
      <c r="D131" s="51"/>
      <c r="E131" s="51"/>
      <c r="F131" s="51"/>
      <c r="G131" s="40"/>
      <c r="H131" s="52"/>
    </row>
    <row r="132" spans="1:8" ht="12.75" x14ac:dyDescent="0.15">
      <c r="A132" s="191"/>
      <c r="B132" s="192"/>
      <c r="C132" s="50"/>
      <c r="D132" s="51"/>
      <c r="E132" s="51"/>
      <c r="F132" s="51"/>
      <c r="G132" s="40"/>
      <c r="H132" s="52"/>
    </row>
    <row r="133" spans="1:8" ht="12.75" x14ac:dyDescent="0.15">
      <c r="A133" s="191"/>
      <c r="B133" s="192"/>
      <c r="C133" s="50"/>
      <c r="D133" s="51"/>
      <c r="E133" s="51"/>
      <c r="F133" s="51"/>
      <c r="G133" s="40"/>
      <c r="H133" s="52"/>
    </row>
    <row r="134" spans="1:8" ht="12.75" x14ac:dyDescent="0.15">
      <c r="A134" s="191"/>
      <c r="B134" s="192"/>
      <c r="C134" s="50"/>
      <c r="D134" s="51"/>
      <c r="E134" s="51"/>
      <c r="F134" s="51"/>
      <c r="G134" s="40"/>
      <c r="H134" s="52"/>
    </row>
    <row r="135" spans="1:8" ht="12.75" x14ac:dyDescent="0.15">
      <c r="A135" s="191"/>
      <c r="B135" s="192"/>
      <c r="C135" s="50"/>
      <c r="D135" s="51"/>
      <c r="E135" s="51"/>
      <c r="F135" s="51"/>
      <c r="G135" s="40"/>
      <c r="H135" s="52"/>
    </row>
    <row r="136" spans="1:8" ht="12.75" x14ac:dyDescent="0.15">
      <c r="A136" s="191"/>
      <c r="B136" s="192"/>
      <c r="C136" s="50"/>
      <c r="D136" s="51"/>
      <c r="E136" s="51"/>
      <c r="F136" s="51"/>
      <c r="G136" s="40"/>
      <c r="H136" s="52"/>
    </row>
    <row r="137" spans="1:8" ht="12.75" x14ac:dyDescent="0.15">
      <c r="A137" s="191"/>
      <c r="B137" s="192"/>
      <c r="C137" s="50"/>
      <c r="D137" s="51"/>
      <c r="E137" s="51"/>
      <c r="F137" s="51"/>
      <c r="G137" s="40"/>
      <c r="H137" s="52"/>
    </row>
    <row r="138" spans="1:8" ht="12.75" x14ac:dyDescent="0.15">
      <c r="A138" s="191"/>
      <c r="B138" s="192"/>
      <c r="C138" s="50"/>
      <c r="D138" s="51"/>
      <c r="E138" s="51"/>
      <c r="F138" s="51"/>
      <c r="G138" s="40"/>
      <c r="H138" s="52"/>
    </row>
    <row r="139" spans="1:8" ht="12.75" x14ac:dyDescent="0.15">
      <c r="A139" s="191"/>
      <c r="B139" s="192"/>
      <c r="C139" s="50"/>
      <c r="D139" s="51"/>
      <c r="E139" s="51"/>
      <c r="F139" s="51"/>
      <c r="G139" s="40"/>
      <c r="H139" s="52"/>
    </row>
    <row r="140" spans="1:8" ht="12.75" x14ac:dyDescent="0.15">
      <c r="A140" s="191"/>
      <c r="B140" s="192"/>
      <c r="C140" s="50"/>
      <c r="D140" s="51"/>
      <c r="E140" s="51"/>
      <c r="F140" s="51"/>
      <c r="G140" s="40"/>
      <c r="H140" s="52"/>
    </row>
    <row r="141" spans="1:8" ht="12.75" x14ac:dyDescent="0.15">
      <c r="A141" s="191"/>
      <c r="B141" s="192"/>
      <c r="C141" s="50"/>
      <c r="D141" s="51"/>
      <c r="E141" s="51"/>
      <c r="F141" s="51"/>
      <c r="G141" s="40"/>
      <c r="H141" s="52"/>
    </row>
    <row r="142" spans="1:8" ht="12.75" x14ac:dyDescent="0.15">
      <c r="A142" s="191"/>
      <c r="B142" s="192"/>
      <c r="C142" s="50"/>
      <c r="D142" s="51"/>
      <c r="E142" s="51"/>
      <c r="F142" s="51"/>
      <c r="G142" s="40"/>
      <c r="H142" s="52"/>
    </row>
    <row r="143" spans="1:8" ht="12.75" x14ac:dyDescent="0.15">
      <c r="A143" s="191"/>
      <c r="B143" s="192"/>
      <c r="C143" s="50"/>
      <c r="D143" s="51"/>
      <c r="E143" s="51"/>
      <c r="F143" s="51"/>
      <c r="G143" s="40"/>
      <c r="H143" s="52"/>
    </row>
    <row r="144" spans="1:8" ht="12.75" x14ac:dyDescent="0.15">
      <c r="A144" s="191"/>
      <c r="B144" s="192"/>
      <c r="C144" s="50"/>
      <c r="D144" s="51"/>
      <c r="E144" s="51"/>
      <c r="F144" s="51"/>
      <c r="G144" s="40"/>
      <c r="H144" s="52"/>
    </row>
    <row r="145" spans="1:8" ht="12.75" x14ac:dyDescent="0.15">
      <c r="A145" s="191"/>
      <c r="B145" s="192"/>
      <c r="C145" s="50"/>
      <c r="D145" s="51"/>
      <c r="E145" s="51"/>
      <c r="F145" s="51"/>
      <c r="G145" s="40"/>
      <c r="H145" s="52"/>
    </row>
    <row r="146" spans="1:8" ht="12.75" x14ac:dyDescent="0.15">
      <c r="A146" s="191"/>
      <c r="B146" s="192"/>
      <c r="C146" s="50"/>
      <c r="D146" s="51"/>
      <c r="E146" s="51"/>
      <c r="F146" s="51"/>
      <c r="G146" s="40"/>
      <c r="H146" s="52"/>
    </row>
    <row r="147" spans="1:8" ht="12.75" x14ac:dyDescent="0.15">
      <c r="A147" s="191"/>
      <c r="B147" s="192"/>
      <c r="C147" s="50"/>
      <c r="D147" s="51"/>
      <c r="E147" s="51"/>
      <c r="F147" s="51"/>
      <c r="G147" s="40"/>
      <c r="H147" s="52"/>
    </row>
    <row r="148" spans="1:8" ht="12.75" x14ac:dyDescent="0.15">
      <c r="A148" s="191"/>
      <c r="B148" s="192"/>
      <c r="C148" s="50"/>
      <c r="D148" s="51"/>
      <c r="E148" s="51"/>
      <c r="F148" s="51"/>
      <c r="G148" s="40"/>
      <c r="H148" s="52"/>
    </row>
    <row r="149" spans="1:8" ht="12.75" x14ac:dyDescent="0.15">
      <c r="A149" s="191"/>
      <c r="B149" s="192"/>
      <c r="C149" s="50"/>
      <c r="D149" s="51"/>
      <c r="E149" s="51"/>
      <c r="F149" s="51"/>
      <c r="G149" s="40"/>
      <c r="H149" s="52"/>
    </row>
    <row r="150" spans="1:8" ht="12.75" x14ac:dyDescent="0.15">
      <c r="A150" s="191"/>
      <c r="B150" s="192"/>
      <c r="C150" s="50"/>
      <c r="D150" s="51"/>
      <c r="E150" s="51"/>
      <c r="F150" s="51"/>
      <c r="G150" s="40"/>
      <c r="H150" s="52"/>
    </row>
    <row r="151" spans="1:8" ht="12.75" x14ac:dyDescent="0.15">
      <c r="A151" s="191"/>
      <c r="B151" s="192"/>
      <c r="C151" s="50"/>
      <c r="D151" s="51"/>
      <c r="E151" s="51"/>
      <c r="F151" s="51"/>
      <c r="G151" s="40"/>
      <c r="H151" s="52"/>
    </row>
    <row r="152" spans="1:8" ht="12.75" x14ac:dyDescent="0.15">
      <c r="A152" s="191"/>
      <c r="B152" s="192"/>
      <c r="C152" s="50"/>
      <c r="D152" s="51"/>
      <c r="E152" s="51"/>
      <c r="F152" s="51"/>
      <c r="G152" s="40"/>
      <c r="H152" s="52"/>
    </row>
    <row r="153" spans="1:8" ht="12.75" x14ac:dyDescent="0.15">
      <c r="A153" s="191"/>
      <c r="B153" s="192"/>
      <c r="C153" s="50"/>
      <c r="D153" s="51"/>
      <c r="E153" s="51"/>
      <c r="F153" s="51"/>
      <c r="G153" s="40"/>
      <c r="H153" s="52"/>
    </row>
    <row r="154" spans="1:8" ht="12.75" x14ac:dyDescent="0.15">
      <c r="A154" s="191"/>
      <c r="B154" s="192"/>
      <c r="C154" s="50"/>
      <c r="D154" s="51"/>
      <c r="E154" s="51"/>
      <c r="F154" s="51"/>
      <c r="G154" s="40"/>
      <c r="H154" s="52"/>
    </row>
    <row r="155" spans="1:8" ht="12.75" x14ac:dyDescent="0.15">
      <c r="A155" s="191"/>
      <c r="B155" s="192"/>
      <c r="C155" s="50"/>
      <c r="D155" s="51"/>
      <c r="E155" s="51"/>
      <c r="F155" s="51"/>
      <c r="G155" s="40"/>
      <c r="H155" s="52"/>
    </row>
    <row r="156" spans="1:8" ht="12.75" x14ac:dyDescent="0.15">
      <c r="A156" s="191"/>
      <c r="B156" s="192"/>
      <c r="C156" s="50"/>
      <c r="D156" s="51"/>
      <c r="E156" s="51"/>
      <c r="F156" s="51"/>
      <c r="G156" s="40"/>
      <c r="H156" s="52"/>
    </row>
    <row r="157" spans="1:8" ht="12.75" x14ac:dyDescent="0.15">
      <c r="A157" s="191"/>
      <c r="B157" s="192"/>
      <c r="C157" s="50"/>
      <c r="D157" s="51"/>
      <c r="E157" s="51"/>
      <c r="F157" s="51"/>
      <c r="G157" s="40"/>
      <c r="H157" s="52"/>
    </row>
    <row r="158" spans="1:8" ht="12.75" x14ac:dyDescent="0.15">
      <c r="A158" s="191"/>
      <c r="B158" s="192"/>
      <c r="C158" s="50"/>
      <c r="D158" s="51"/>
      <c r="E158" s="51"/>
      <c r="F158" s="51"/>
      <c r="G158" s="40"/>
      <c r="H158" s="52"/>
    </row>
    <row r="159" spans="1:8" ht="12.75" x14ac:dyDescent="0.15">
      <c r="A159" s="191"/>
      <c r="B159" s="192"/>
      <c r="C159" s="50"/>
      <c r="D159" s="51"/>
      <c r="E159" s="51"/>
      <c r="F159" s="51"/>
      <c r="G159" s="40"/>
      <c r="H159" s="52"/>
    </row>
    <row r="160" spans="1:8" ht="12.75" x14ac:dyDescent="0.15">
      <c r="A160" s="191"/>
      <c r="B160" s="192"/>
      <c r="C160" s="50"/>
      <c r="D160" s="51"/>
      <c r="E160" s="51"/>
      <c r="F160" s="51"/>
      <c r="G160" s="40"/>
      <c r="H160" s="52"/>
    </row>
    <row r="161" spans="1:8" ht="12.75" x14ac:dyDescent="0.15">
      <c r="A161" s="191"/>
      <c r="B161" s="192"/>
      <c r="C161" s="50"/>
      <c r="D161" s="51"/>
      <c r="E161" s="51"/>
      <c r="F161" s="51"/>
      <c r="G161" s="40"/>
      <c r="H161" s="52"/>
    </row>
    <row r="162" spans="1:8" ht="12.75" x14ac:dyDescent="0.15">
      <c r="A162" s="191"/>
      <c r="B162" s="192"/>
      <c r="C162" s="50"/>
      <c r="D162" s="51"/>
      <c r="E162" s="51"/>
      <c r="F162" s="51"/>
      <c r="G162" s="40"/>
      <c r="H162" s="52"/>
    </row>
    <row r="163" spans="1:8" ht="12.75" x14ac:dyDescent="0.15">
      <c r="A163" s="191"/>
      <c r="B163" s="192"/>
      <c r="C163" s="50"/>
      <c r="D163" s="51"/>
      <c r="E163" s="51"/>
      <c r="F163" s="51"/>
      <c r="G163" s="40"/>
      <c r="H163" s="52"/>
    </row>
    <row r="164" spans="1:8" ht="12.75" x14ac:dyDescent="0.15">
      <c r="A164" s="191"/>
      <c r="B164" s="192"/>
      <c r="C164" s="50"/>
      <c r="D164" s="51"/>
      <c r="E164" s="51"/>
      <c r="F164" s="51"/>
      <c r="G164" s="40"/>
      <c r="H164" s="52"/>
    </row>
    <row r="165" spans="1:8" ht="12.75" x14ac:dyDescent="0.15">
      <c r="A165" s="191"/>
      <c r="B165" s="192"/>
      <c r="C165" s="50"/>
      <c r="D165" s="51"/>
      <c r="E165" s="51"/>
      <c r="F165" s="51"/>
      <c r="G165" s="40"/>
      <c r="H165" s="52"/>
    </row>
    <row r="166" spans="1:8" ht="12.75" x14ac:dyDescent="0.15">
      <c r="A166" s="191"/>
      <c r="B166" s="192"/>
      <c r="C166" s="50"/>
      <c r="D166" s="51"/>
      <c r="E166" s="51"/>
      <c r="F166" s="51"/>
      <c r="G166" s="40"/>
      <c r="H166" s="52"/>
    </row>
    <row r="167" spans="1:8" ht="12.75" x14ac:dyDescent="0.15">
      <c r="A167" s="191"/>
      <c r="B167" s="192"/>
      <c r="C167" s="50"/>
      <c r="D167" s="51"/>
      <c r="E167" s="51"/>
      <c r="F167" s="51"/>
      <c r="G167" s="40"/>
      <c r="H167" s="52"/>
    </row>
    <row r="168" spans="1:8" ht="12.75" x14ac:dyDescent="0.15">
      <c r="A168" s="191"/>
      <c r="B168" s="192"/>
      <c r="C168" s="50"/>
      <c r="D168" s="51"/>
      <c r="E168" s="51"/>
      <c r="F168" s="51"/>
      <c r="G168" s="40"/>
      <c r="H168" s="52"/>
    </row>
    <row r="169" spans="1:8" ht="12.75" x14ac:dyDescent="0.15">
      <c r="A169" s="191"/>
      <c r="B169" s="192"/>
      <c r="C169" s="50"/>
      <c r="D169" s="51"/>
      <c r="E169" s="51"/>
      <c r="F169" s="51"/>
      <c r="G169" s="40"/>
      <c r="H169" s="52"/>
    </row>
    <row r="170" spans="1:8" ht="12.75" x14ac:dyDescent="0.15">
      <c r="A170" s="191"/>
      <c r="B170" s="192"/>
      <c r="C170" s="50"/>
      <c r="D170" s="51"/>
      <c r="E170" s="51"/>
      <c r="F170" s="51"/>
      <c r="G170" s="40"/>
      <c r="H170" s="52"/>
    </row>
    <row r="171" spans="1:8" ht="12.75" x14ac:dyDescent="0.15">
      <c r="A171" s="191"/>
      <c r="B171" s="192"/>
      <c r="C171" s="50"/>
      <c r="D171" s="51"/>
      <c r="E171" s="51"/>
      <c r="F171" s="51"/>
      <c r="G171" s="40"/>
      <c r="H171" s="52"/>
    </row>
    <row r="172" spans="1:8" ht="12.75" x14ac:dyDescent="0.15">
      <c r="A172" s="191"/>
      <c r="B172" s="192"/>
      <c r="C172" s="50"/>
      <c r="D172" s="51"/>
      <c r="E172" s="51"/>
      <c r="F172" s="51"/>
      <c r="G172" s="40"/>
      <c r="H172" s="52"/>
    </row>
    <row r="173" spans="1:8" ht="12.75" x14ac:dyDescent="0.15">
      <c r="A173" s="191"/>
      <c r="B173" s="192"/>
      <c r="C173" s="50"/>
      <c r="D173" s="51"/>
      <c r="E173" s="51"/>
      <c r="F173" s="51"/>
      <c r="G173" s="40"/>
      <c r="H173" s="52"/>
    </row>
    <row r="174" spans="1:8" ht="12.75" x14ac:dyDescent="0.15">
      <c r="A174" s="191"/>
      <c r="B174" s="192"/>
      <c r="C174" s="50"/>
      <c r="D174" s="51"/>
      <c r="E174" s="51"/>
      <c r="F174" s="51"/>
      <c r="G174" s="40"/>
      <c r="H174" s="52"/>
    </row>
    <row r="175" spans="1:8" ht="12.75" x14ac:dyDescent="0.15">
      <c r="A175" s="191"/>
      <c r="B175" s="192"/>
      <c r="C175" s="50"/>
      <c r="D175" s="51"/>
      <c r="E175" s="51"/>
      <c r="F175" s="51"/>
      <c r="G175" s="40"/>
      <c r="H175" s="52"/>
    </row>
    <row r="176" spans="1:8" ht="12.75" x14ac:dyDescent="0.15">
      <c r="A176" s="191"/>
      <c r="B176" s="192"/>
      <c r="C176" s="50"/>
      <c r="D176" s="51"/>
      <c r="E176" s="51"/>
      <c r="F176" s="51"/>
      <c r="G176" s="40"/>
      <c r="H176" s="52"/>
    </row>
    <row r="177" spans="1:8" ht="12.75" x14ac:dyDescent="0.15">
      <c r="A177" s="191"/>
      <c r="B177" s="192"/>
      <c r="C177" s="50"/>
      <c r="D177" s="51"/>
      <c r="E177" s="51"/>
      <c r="F177" s="51"/>
      <c r="G177" s="40"/>
      <c r="H177" s="52"/>
    </row>
    <row r="178" spans="1:8" ht="12.75" x14ac:dyDescent="0.15">
      <c r="A178" s="191"/>
      <c r="B178" s="192"/>
      <c r="C178" s="50"/>
      <c r="D178" s="51"/>
      <c r="E178" s="51"/>
      <c r="F178" s="51"/>
      <c r="G178" s="40"/>
      <c r="H178" s="52"/>
    </row>
    <row r="179" spans="1:8" ht="12.75" x14ac:dyDescent="0.15">
      <c r="A179" s="191"/>
      <c r="B179" s="192"/>
      <c r="C179" s="50"/>
      <c r="D179" s="51"/>
      <c r="E179" s="51"/>
      <c r="F179" s="51"/>
      <c r="G179" s="40"/>
      <c r="H179" s="52"/>
    </row>
    <row r="180" spans="1:8" ht="12.75" x14ac:dyDescent="0.15">
      <c r="A180" s="191"/>
      <c r="B180" s="192"/>
      <c r="C180" s="50"/>
      <c r="D180" s="51"/>
      <c r="E180" s="51"/>
      <c r="F180" s="51"/>
      <c r="G180" s="40"/>
      <c r="H180" s="52"/>
    </row>
    <row r="181" spans="1:8" ht="12.75" x14ac:dyDescent="0.15">
      <c r="A181" s="191"/>
      <c r="B181" s="192"/>
      <c r="C181" s="50"/>
      <c r="D181" s="51"/>
      <c r="E181" s="51"/>
      <c r="F181" s="51"/>
      <c r="G181" s="40"/>
      <c r="H181" s="52"/>
    </row>
    <row r="182" spans="1:8" ht="12.75" x14ac:dyDescent="0.15">
      <c r="A182" s="191"/>
      <c r="B182" s="192"/>
      <c r="C182" s="50"/>
      <c r="D182" s="51"/>
      <c r="E182" s="51"/>
      <c r="F182" s="51"/>
      <c r="G182" s="40"/>
      <c r="H182" s="52"/>
    </row>
    <row r="183" spans="1:8" ht="12.75" x14ac:dyDescent="0.15">
      <c r="A183" s="191"/>
      <c r="B183" s="192"/>
      <c r="C183" s="50"/>
      <c r="D183" s="51"/>
      <c r="E183" s="51"/>
      <c r="F183" s="51"/>
      <c r="G183" s="40"/>
      <c r="H183" s="52"/>
    </row>
    <row r="184" spans="1:8" ht="12.75" x14ac:dyDescent="0.15">
      <c r="A184" s="191"/>
      <c r="B184" s="192"/>
      <c r="C184" s="50"/>
      <c r="D184" s="51"/>
      <c r="E184" s="51"/>
      <c r="F184" s="51"/>
      <c r="G184" s="40"/>
      <c r="H184" s="52"/>
    </row>
    <row r="185" spans="1:8" ht="12.75" x14ac:dyDescent="0.15">
      <c r="A185" s="191"/>
      <c r="B185" s="192"/>
      <c r="C185" s="50"/>
      <c r="D185" s="51"/>
      <c r="E185" s="51"/>
      <c r="F185" s="51"/>
      <c r="G185" s="40"/>
      <c r="H185" s="52"/>
    </row>
    <row r="186" spans="1:8" ht="12.75" x14ac:dyDescent="0.15">
      <c r="A186" s="191"/>
      <c r="B186" s="192"/>
      <c r="C186" s="50"/>
      <c r="D186" s="51"/>
      <c r="E186" s="51"/>
      <c r="F186" s="51"/>
      <c r="G186" s="40"/>
      <c r="H186" s="52"/>
    </row>
    <row r="187" spans="1:8" ht="12.75" x14ac:dyDescent="0.15">
      <c r="A187" s="191"/>
      <c r="B187" s="192"/>
      <c r="C187" s="50"/>
      <c r="D187" s="51"/>
      <c r="E187" s="51"/>
      <c r="F187" s="51"/>
      <c r="G187" s="40"/>
      <c r="H187" s="52"/>
    </row>
    <row r="188" spans="1:8" ht="12.75" x14ac:dyDescent="0.15">
      <c r="A188" s="191"/>
      <c r="B188" s="192"/>
      <c r="C188" s="50"/>
      <c r="D188" s="51"/>
      <c r="E188" s="51"/>
      <c r="F188" s="51"/>
      <c r="G188" s="40"/>
      <c r="H188" s="52"/>
    </row>
    <row r="189" spans="1:8" ht="12.75" x14ac:dyDescent="0.15">
      <c r="A189" s="191"/>
      <c r="B189" s="192"/>
      <c r="C189" s="50"/>
      <c r="D189" s="51"/>
      <c r="E189" s="51"/>
      <c r="F189" s="51"/>
      <c r="G189" s="40"/>
      <c r="H189" s="52"/>
    </row>
    <row r="190" spans="1:8" ht="12.75" x14ac:dyDescent="0.15">
      <c r="A190" s="191"/>
      <c r="B190" s="192"/>
      <c r="C190" s="50"/>
      <c r="D190" s="51"/>
      <c r="E190" s="51"/>
      <c r="F190" s="51"/>
      <c r="G190" s="40"/>
      <c r="H190" s="52"/>
    </row>
    <row r="191" spans="1:8" ht="12.75" x14ac:dyDescent="0.15">
      <c r="A191" s="191"/>
      <c r="B191" s="192"/>
      <c r="C191" s="50"/>
      <c r="D191" s="51"/>
      <c r="E191" s="51"/>
      <c r="F191" s="51"/>
      <c r="G191" s="40"/>
      <c r="H191" s="52"/>
    </row>
    <row r="192" spans="1:8" ht="12.75" x14ac:dyDescent="0.15">
      <c r="A192" s="191"/>
      <c r="B192" s="192"/>
      <c r="C192" s="50"/>
      <c r="D192" s="51"/>
      <c r="E192" s="51"/>
      <c r="F192" s="51"/>
      <c r="G192" s="40"/>
      <c r="H192" s="52"/>
    </row>
    <row r="193" spans="1:8" ht="12.75" x14ac:dyDescent="0.15">
      <c r="A193" s="191"/>
      <c r="B193" s="192"/>
      <c r="C193" s="50"/>
      <c r="D193" s="51"/>
      <c r="E193" s="51"/>
      <c r="F193" s="51"/>
      <c r="G193" s="40"/>
      <c r="H193" s="52"/>
    </row>
    <row r="194" spans="1:8" ht="12.75" x14ac:dyDescent="0.15">
      <c r="A194" s="191"/>
      <c r="B194" s="192"/>
      <c r="C194" s="50"/>
      <c r="D194" s="51"/>
      <c r="E194" s="51"/>
      <c r="F194" s="51"/>
      <c r="G194" s="40"/>
      <c r="H194" s="52"/>
    </row>
    <row r="195" spans="1:8" ht="12.75" x14ac:dyDescent="0.15">
      <c r="A195" s="191"/>
      <c r="B195" s="192"/>
      <c r="C195" s="50"/>
      <c r="D195" s="51"/>
      <c r="E195" s="51"/>
      <c r="F195" s="51"/>
      <c r="G195" s="40"/>
      <c r="H195" s="52"/>
    </row>
    <row r="196" spans="1:8" ht="12.75" x14ac:dyDescent="0.15">
      <c r="A196" s="191"/>
      <c r="B196" s="192"/>
      <c r="C196" s="50"/>
      <c r="D196" s="51"/>
      <c r="E196" s="51"/>
      <c r="F196" s="51"/>
      <c r="G196" s="40"/>
      <c r="H196" s="52"/>
    </row>
    <row r="197" spans="1:8" ht="12.75" x14ac:dyDescent="0.15">
      <c r="A197" s="191"/>
      <c r="B197" s="192"/>
      <c r="C197" s="50"/>
      <c r="D197" s="51"/>
      <c r="E197" s="51"/>
      <c r="F197" s="51"/>
      <c r="G197" s="40"/>
      <c r="H197" s="52"/>
    </row>
    <row r="198" spans="1:8" ht="12.75" x14ac:dyDescent="0.15">
      <c r="A198" s="191"/>
      <c r="B198" s="192"/>
      <c r="C198" s="50"/>
      <c r="D198" s="51"/>
      <c r="E198" s="51"/>
      <c r="F198" s="51"/>
      <c r="G198" s="40"/>
      <c r="H198" s="52"/>
    </row>
    <row r="199" spans="1:8" ht="12.75" x14ac:dyDescent="0.15">
      <c r="A199" s="191"/>
      <c r="B199" s="192"/>
      <c r="C199" s="50"/>
      <c r="D199" s="51"/>
      <c r="E199" s="51"/>
      <c r="F199" s="51"/>
      <c r="G199" s="40"/>
      <c r="H199" s="52"/>
    </row>
    <row r="200" spans="1:8" ht="12.75" x14ac:dyDescent="0.15">
      <c r="A200" s="191"/>
      <c r="B200" s="192"/>
      <c r="C200" s="50"/>
      <c r="D200" s="51"/>
      <c r="E200" s="51"/>
      <c r="F200" s="51"/>
      <c r="G200" s="40"/>
      <c r="H200" s="52"/>
    </row>
    <row r="201" spans="1:8" ht="12.75" x14ac:dyDescent="0.15">
      <c r="A201" s="191"/>
      <c r="B201" s="192"/>
      <c r="C201" s="50"/>
      <c r="D201" s="51"/>
      <c r="E201" s="51"/>
      <c r="F201" s="51"/>
      <c r="G201" s="40"/>
      <c r="H201" s="52"/>
    </row>
    <row r="202" spans="1:8" ht="12.75" x14ac:dyDescent="0.15">
      <c r="A202" s="191"/>
      <c r="B202" s="192"/>
      <c r="C202" s="50"/>
      <c r="D202" s="51"/>
      <c r="E202" s="51"/>
      <c r="F202" s="51"/>
      <c r="G202" s="40"/>
      <c r="H202" s="52"/>
    </row>
    <row r="203" spans="1:8" ht="12.75" x14ac:dyDescent="0.15">
      <c r="A203" s="191"/>
      <c r="B203" s="192"/>
      <c r="C203" s="50"/>
      <c r="D203" s="51"/>
      <c r="E203" s="51"/>
      <c r="F203" s="51"/>
      <c r="G203" s="40"/>
      <c r="H203" s="52"/>
    </row>
    <row r="204" spans="1:8" ht="12.75" x14ac:dyDescent="0.15">
      <c r="A204" s="191"/>
      <c r="B204" s="192"/>
      <c r="C204" s="50"/>
      <c r="D204" s="51"/>
      <c r="E204" s="51"/>
      <c r="F204" s="51"/>
      <c r="G204" s="40"/>
      <c r="H204" s="52"/>
    </row>
    <row r="205" spans="1:8" ht="12.75" x14ac:dyDescent="0.15">
      <c r="A205" s="191"/>
      <c r="B205" s="192"/>
      <c r="C205" s="50"/>
      <c r="D205" s="51"/>
      <c r="E205" s="51"/>
      <c r="F205" s="51"/>
      <c r="G205" s="40"/>
      <c r="H205" s="52"/>
    </row>
    <row r="206" spans="1:8" ht="12.75" x14ac:dyDescent="0.15">
      <c r="A206" s="191"/>
      <c r="B206" s="192"/>
      <c r="C206" s="50"/>
      <c r="D206" s="51"/>
      <c r="E206" s="51"/>
      <c r="F206" s="51"/>
      <c r="G206" s="40"/>
      <c r="H206" s="52"/>
    </row>
    <row r="207" spans="1:8" ht="12.75" x14ac:dyDescent="0.15">
      <c r="A207" s="191"/>
      <c r="B207" s="192"/>
      <c r="C207" s="50"/>
      <c r="D207" s="51"/>
      <c r="E207" s="51"/>
      <c r="F207" s="51"/>
      <c r="G207" s="40"/>
      <c r="H207" s="52"/>
    </row>
    <row r="208" spans="1:8" ht="12.75" x14ac:dyDescent="0.15">
      <c r="A208" s="191"/>
      <c r="B208" s="192"/>
      <c r="C208" s="50"/>
      <c r="D208" s="51"/>
      <c r="E208" s="51"/>
      <c r="F208" s="51"/>
      <c r="G208" s="40"/>
      <c r="H208" s="52"/>
    </row>
    <row r="209" spans="1:8" ht="12.75" x14ac:dyDescent="0.15">
      <c r="A209" s="191"/>
      <c r="B209" s="192"/>
      <c r="C209" s="50"/>
      <c r="D209" s="51"/>
      <c r="E209" s="51"/>
      <c r="F209" s="51"/>
      <c r="G209" s="40"/>
      <c r="H209" s="52"/>
    </row>
    <row r="210" spans="1:8" ht="12.75" x14ac:dyDescent="0.15">
      <c r="A210" s="191"/>
      <c r="B210" s="192"/>
      <c r="C210" s="50"/>
      <c r="D210" s="51"/>
      <c r="E210" s="51"/>
      <c r="F210" s="51"/>
      <c r="G210" s="40"/>
      <c r="H210" s="52"/>
    </row>
    <row r="211" spans="1:8" ht="12.75" x14ac:dyDescent="0.15">
      <c r="A211" s="191"/>
      <c r="B211" s="192"/>
      <c r="C211" s="50"/>
      <c r="D211" s="51"/>
      <c r="E211" s="51"/>
      <c r="F211" s="51"/>
      <c r="G211" s="40"/>
      <c r="H211" s="52"/>
    </row>
    <row r="212" spans="1:8" ht="12.75" x14ac:dyDescent="0.15">
      <c r="A212" s="191"/>
      <c r="B212" s="192"/>
      <c r="C212" s="50"/>
      <c r="D212" s="51"/>
      <c r="E212" s="51"/>
      <c r="F212" s="51"/>
      <c r="G212" s="40"/>
      <c r="H212" s="52"/>
    </row>
    <row r="213" spans="1:8" ht="12.75" x14ac:dyDescent="0.15">
      <c r="A213" s="191"/>
      <c r="B213" s="192"/>
      <c r="C213" s="50"/>
      <c r="D213" s="51"/>
      <c r="E213" s="51"/>
      <c r="F213" s="51"/>
      <c r="G213" s="40"/>
      <c r="H213" s="52"/>
    </row>
    <row r="214" spans="1:8" ht="12.75" x14ac:dyDescent="0.15">
      <c r="A214" s="191"/>
      <c r="B214" s="192"/>
      <c r="C214" s="50"/>
      <c r="D214" s="51"/>
      <c r="E214" s="51"/>
      <c r="F214" s="51"/>
      <c r="G214" s="40"/>
      <c r="H214" s="52"/>
    </row>
    <row r="215" spans="1:8" ht="12.75" x14ac:dyDescent="0.15">
      <c r="A215" s="191"/>
      <c r="B215" s="192"/>
      <c r="C215" s="50"/>
      <c r="D215" s="51"/>
      <c r="E215" s="51"/>
      <c r="F215" s="51"/>
      <c r="G215" s="40"/>
      <c r="H215" s="52"/>
    </row>
    <row r="216" spans="1:8" ht="12.75" x14ac:dyDescent="0.15">
      <c r="A216" s="191"/>
      <c r="B216" s="192"/>
      <c r="C216" s="50"/>
      <c r="D216" s="51"/>
      <c r="E216" s="51"/>
      <c r="F216" s="51"/>
      <c r="G216" s="40"/>
      <c r="H216" s="52"/>
    </row>
    <row r="217" spans="1:8" ht="12.75" x14ac:dyDescent="0.15">
      <c r="A217" s="191"/>
      <c r="B217" s="192"/>
      <c r="C217" s="50"/>
      <c r="D217" s="51"/>
      <c r="E217" s="51"/>
      <c r="F217" s="51"/>
      <c r="G217" s="40"/>
      <c r="H217" s="52"/>
    </row>
    <row r="218" spans="1:8" ht="12.75" x14ac:dyDescent="0.15">
      <c r="A218" s="191"/>
      <c r="B218" s="192"/>
      <c r="C218" s="50"/>
      <c r="D218" s="51"/>
      <c r="E218" s="51"/>
      <c r="F218" s="51"/>
      <c r="G218" s="40"/>
      <c r="H218" s="52"/>
    </row>
    <row r="219" spans="1:8" ht="12.75" x14ac:dyDescent="0.15">
      <c r="A219" s="191"/>
      <c r="B219" s="192"/>
      <c r="C219" s="50"/>
      <c r="D219" s="51"/>
      <c r="E219" s="51"/>
      <c r="F219" s="51"/>
      <c r="G219" s="40"/>
      <c r="H219" s="52"/>
    </row>
    <row r="220" spans="1:8" ht="12.75" x14ac:dyDescent="0.15">
      <c r="A220" s="191"/>
      <c r="B220" s="192"/>
      <c r="C220" s="50"/>
      <c r="D220" s="51"/>
      <c r="E220" s="51"/>
      <c r="F220" s="51"/>
      <c r="G220" s="40"/>
      <c r="H220" s="52"/>
    </row>
    <row r="221" spans="1:8" ht="12.75" x14ac:dyDescent="0.15">
      <c r="A221" s="191"/>
      <c r="B221" s="192"/>
      <c r="C221" s="50"/>
      <c r="D221" s="51"/>
      <c r="E221" s="51"/>
      <c r="F221" s="51"/>
      <c r="G221" s="40"/>
      <c r="H221" s="52"/>
    </row>
    <row r="222" spans="1:8" ht="12.75" x14ac:dyDescent="0.15">
      <c r="A222" s="191"/>
      <c r="B222" s="192"/>
      <c r="C222" s="50"/>
      <c r="D222" s="51"/>
      <c r="E222" s="51"/>
      <c r="F222" s="51"/>
      <c r="G222" s="40"/>
      <c r="H222" s="52"/>
    </row>
    <row r="223" spans="1:8" ht="12.75" x14ac:dyDescent="0.15">
      <c r="A223" s="191"/>
      <c r="B223" s="192"/>
      <c r="C223" s="50"/>
      <c r="D223" s="51"/>
      <c r="E223" s="51"/>
      <c r="F223" s="51"/>
      <c r="G223" s="40"/>
      <c r="H223" s="52"/>
    </row>
    <row r="224" spans="1:8" ht="12.75" x14ac:dyDescent="0.15">
      <c r="A224" s="191"/>
      <c r="B224" s="192"/>
      <c r="C224" s="50"/>
      <c r="D224" s="51"/>
      <c r="E224" s="51"/>
      <c r="F224" s="51"/>
      <c r="G224" s="40"/>
      <c r="H224" s="52"/>
    </row>
    <row r="225" spans="1:8" ht="12.75" x14ac:dyDescent="0.15">
      <c r="A225" s="191"/>
      <c r="B225" s="192"/>
      <c r="C225" s="50"/>
      <c r="D225" s="51"/>
      <c r="E225" s="51"/>
      <c r="F225" s="51"/>
      <c r="G225" s="40"/>
      <c r="H225" s="52"/>
    </row>
    <row r="226" spans="1:8" ht="12.75" x14ac:dyDescent="0.15">
      <c r="A226" s="191"/>
      <c r="B226" s="192"/>
      <c r="C226" s="50"/>
      <c r="D226" s="51"/>
      <c r="E226" s="51"/>
      <c r="F226" s="51"/>
      <c r="G226" s="40"/>
      <c r="H226" s="52"/>
    </row>
    <row r="227" spans="1:8" ht="12.75" x14ac:dyDescent="0.15">
      <c r="A227" s="191"/>
      <c r="B227" s="192"/>
      <c r="C227" s="50"/>
      <c r="D227" s="51"/>
      <c r="E227" s="51"/>
      <c r="F227" s="51"/>
      <c r="G227" s="40"/>
      <c r="H227" s="52"/>
    </row>
    <row r="228" spans="1:8" ht="12.75" x14ac:dyDescent="0.15">
      <c r="A228" s="191"/>
      <c r="B228" s="192"/>
      <c r="C228" s="50"/>
      <c r="D228" s="51"/>
      <c r="E228" s="51"/>
      <c r="F228" s="51"/>
      <c r="G228" s="40"/>
      <c r="H228" s="52"/>
    </row>
    <row r="229" spans="1:8" ht="12.75" x14ac:dyDescent="0.15">
      <c r="A229" s="191"/>
      <c r="B229" s="192"/>
      <c r="C229" s="50"/>
      <c r="D229" s="51"/>
      <c r="E229" s="51"/>
      <c r="F229" s="51"/>
      <c r="G229" s="40"/>
      <c r="H229" s="52"/>
    </row>
    <row r="230" spans="1:8" ht="12.75" x14ac:dyDescent="0.15">
      <c r="A230" s="191"/>
      <c r="B230" s="192"/>
      <c r="C230" s="50"/>
      <c r="D230" s="51"/>
      <c r="E230" s="51"/>
      <c r="F230" s="51"/>
      <c r="G230" s="40"/>
      <c r="H230" s="52"/>
    </row>
    <row r="231" spans="1:8" ht="12.75" x14ac:dyDescent="0.15">
      <c r="A231" s="191"/>
      <c r="B231" s="192"/>
      <c r="C231" s="50"/>
      <c r="D231" s="51"/>
      <c r="E231" s="51"/>
      <c r="F231" s="51"/>
      <c r="G231" s="40"/>
      <c r="H231" s="52"/>
    </row>
    <row r="232" spans="1:8" ht="12.75" x14ac:dyDescent="0.15">
      <c r="A232" s="191"/>
      <c r="B232" s="192"/>
      <c r="C232" s="50"/>
      <c r="D232" s="51"/>
      <c r="E232" s="51"/>
      <c r="F232" s="51"/>
      <c r="G232" s="40"/>
      <c r="H232" s="52"/>
    </row>
    <row r="233" spans="1:8" ht="12.75" x14ac:dyDescent="0.15">
      <c r="A233" s="191"/>
      <c r="B233" s="192"/>
      <c r="C233" s="50"/>
      <c r="D233" s="51"/>
      <c r="E233" s="51"/>
      <c r="F233" s="51"/>
      <c r="G233" s="40"/>
      <c r="H233" s="52"/>
    </row>
    <row r="234" spans="1:8" ht="12.75" x14ac:dyDescent="0.15">
      <c r="A234" s="191"/>
      <c r="B234" s="192"/>
      <c r="C234" s="50"/>
      <c r="D234" s="51"/>
      <c r="E234" s="51"/>
      <c r="F234" s="51"/>
      <c r="G234" s="40"/>
      <c r="H234" s="52"/>
    </row>
    <row r="235" spans="1:8" ht="12.75" x14ac:dyDescent="0.15">
      <c r="A235" s="191"/>
      <c r="B235" s="192"/>
      <c r="C235" s="50"/>
      <c r="D235" s="51"/>
      <c r="E235" s="51"/>
      <c r="F235" s="51"/>
      <c r="G235" s="40"/>
      <c r="H235" s="52"/>
    </row>
    <row r="236" spans="1:8" ht="12.75" x14ac:dyDescent="0.15">
      <c r="A236" s="191"/>
      <c r="B236" s="192"/>
      <c r="C236" s="50"/>
      <c r="D236" s="51"/>
      <c r="E236" s="51"/>
      <c r="F236" s="51"/>
      <c r="G236" s="40"/>
      <c r="H236" s="52"/>
    </row>
    <row r="237" spans="1:8" ht="12.75" x14ac:dyDescent="0.15">
      <c r="A237" s="191"/>
      <c r="B237" s="192"/>
      <c r="C237" s="50"/>
      <c r="D237" s="51"/>
      <c r="E237" s="51"/>
      <c r="F237" s="51"/>
      <c r="G237" s="40"/>
      <c r="H237" s="52"/>
    </row>
    <row r="238" spans="1:8" ht="12.75" x14ac:dyDescent="0.15">
      <c r="A238" s="191"/>
      <c r="B238" s="192"/>
      <c r="C238" s="50"/>
      <c r="D238" s="51"/>
      <c r="E238" s="51"/>
      <c r="F238" s="51"/>
      <c r="G238" s="40"/>
      <c r="H238" s="52"/>
    </row>
    <row r="239" spans="1:8" ht="12.75" x14ac:dyDescent="0.15">
      <c r="A239" s="191"/>
      <c r="B239" s="192"/>
      <c r="C239" s="50"/>
      <c r="D239" s="51"/>
      <c r="E239" s="51"/>
      <c r="F239" s="51"/>
      <c r="G239" s="40"/>
      <c r="H239" s="52"/>
    </row>
    <row r="240" spans="1:8" ht="12.75" x14ac:dyDescent="0.15">
      <c r="A240" s="191"/>
      <c r="B240" s="192"/>
      <c r="C240" s="50"/>
      <c r="D240" s="51"/>
      <c r="E240" s="51"/>
      <c r="F240" s="51"/>
      <c r="G240" s="40"/>
      <c r="H240" s="52"/>
    </row>
    <row r="241" spans="1:8" ht="12.75" x14ac:dyDescent="0.15">
      <c r="A241" s="191"/>
      <c r="B241" s="192"/>
      <c r="C241" s="50"/>
      <c r="D241" s="51"/>
      <c r="E241" s="51"/>
      <c r="F241" s="51"/>
      <c r="G241" s="40"/>
      <c r="H241" s="52"/>
    </row>
    <row r="242" spans="1:8" ht="12.75" x14ac:dyDescent="0.15">
      <c r="A242" s="191"/>
      <c r="B242" s="192"/>
      <c r="C242" s="50"/>
      <c r="D242" s="51"/>
      <c r="E242" s="51"/>
      <c r="F242" s="51"/>
      <c r="G242" s="40"/>
      <c r="H242" s="52"/>
    </row>
    <row r="243" spans="1:8" ht="12.75" x14ac:dyDescent="0.15">
      <c r="A243" s="191"/>
      <c r="B243" s="192"/>
      <c r="C243" s="50"/>
      <c r="D243" s="51"/>
      <c r="E243" s="51"/>
      <c r="F243" s="51"/>
      <c r="G243" s="40"/>
      <c r="H243" s="52"/>
    </row>
    <row r="244" spans="1:8" ht="12.75" x14ac:dyDescent="0.15">
      <c r="A244" s="191"/>
      <c r="B244" s="192"/>
      <c r="C244" s="50"/>
      <c r="D244" s="51"/>
      <c r="E244" s="51"/>
      <c r="F244" s="51"/>
      <c r="G244" s="40"/>
      <c r="H244" s="52"/>
    </row>
    <row r="245" spans="1:8" ht="12.75" x14ac:dyDescent="0.15">
      <c r="A245" s="191"/>
      <c r="B245" s="192"/>
      <c r="C245" s="50"/>
      <c r="D245" s="51"/>
      <c r="E245" s="51"/>
      <c r="F245" s="51"/>
      <c r="G245" s="40"/>
      <c r="H245" s="52"/>
    </row>
    <row r="246" spans="1:8" ht="12.75" x14ac:dyDescent="0.15">
      <c r="A246" s="191"/>
      <c r="B246" s="192"/>
      <c r="C246" s="50"/>
      <c r="D246" s="51"/>
      <c r="E246" s="51"/>
      <c r="F246" s="51"/>
      <c r="G246" s="40"/>
      <c r="H246" s="52"/>
    </row>
    <row r="247" spans="1:8" ht="12.75" x14ac:dyDescent="0.15">
      <c r="A247" s="191"/>
      <c r="B247" s="192"/>
      <c r="C247" s="50"/>
      <c r="D247" s="51"/>
      <c r="E247" s="51"/>
      <c r="F247" s="51"/>
      <c r="G247" s="40"/>
      <c r="H247" s="52"/>
    </row>
    <row r="248" spans="1:8" ht="12.75" x14ac:dyDescent="0.15">
      <c r="A248" s="191"/>
      <c r="B248" s="192"/>
      <c r="C248" s="50"/>
      <c r="D248" s="51"/>
      <c r="E248" s="51"/>
      <c r="F248" s="51"/>
      <c r="G248" s="40"/>
      <c r="H248" s="52"/>
    </row>
    <row r="249" spans="1:8" ht="12.75" x14ac:dyDescent="0.15">
      <c r="A249" s="191"/>
      <c r="B249" s="192"/>
      <c r="C249" s="50"/>
      <c r="D249" s="51"/>
      <c r="E249" s="51"/>
      <c r="F249" s="51"/>
      <c r="G249" s="40"/>
      <c r="H249" s="52"/>
    </row>
    <row r="250" spans="1:8" ht="12.75" x14ac:dyDescent="0.15">
      <c r="A250" s="191"/>
      <c r="B250" s="192"/>
      <c r="C250" s="50"/>
      <c r="D250" s="51"/>
      <c r="E250" s="51"/>
      <c r="F250" s="51"/>
      <c r="G250" s="40"/>
      <c r="H250" s="52"/>
    </row>
    <row r="251" spans="1:8" ht="12.75" x14ac:dyDescent="0.15">
      <c r="A251" s="191"/>
      <c r="B251" s="192"/>
      <c r="C251" s="50"/>
      <c r="D251" s="51"/>
      <c r="E251" s="51"/>
      <c r="F251" s="51"/>
      <c r="G251" s="40"/>
      <c r="H251" s="52"/>
    </row>
    <row r="252" spans="1:8" ht="12.75" x14ac:dyDescent="0.15">
      <c r="A252" s="191"/>
      <c r="B252" s="192"/>
      <c r="C252" s="50"/>
      <c r="D252" s="51"/>
      <c r="E252" s="51"/>
      <c r="F252" s="51"/>
      <c r="G252" s="40"/>
      <c r="H252" s="52"/>
    </row>
    <row r="253" spans="1:8" ht="12.75" x14ac:dyDescent="0.15">
      <c r="A253" s="191"/>
      <c r="B253" s="192"/>
      <c r="C253" s="50"/>
      <c r="D253" s="51"/>
      <c r="E253" s="51"/>
      <c r="F253" s="51"/>
      <c r="G253" s="40"/>
      <c r="H253" s="52"/>
    </row>
    <row r="254" spans="1:8" ht="12.75" x14ac:dyDescent="0.15">
      <c r="A254" s="191"/>
      <c r="B254" s="192"/>
      <c r="C254" s="50"/>
      <c r="D254" s="51"/>
      <c r="E254" s="51"/>
      <c r="F254" s="51"/>
      <c r="G254" s="40"/>
      <c r="H254" s="52"/>
    </row>
    <row r="255" spans="1:8" ht="12.75" x14ac:dyDescent="0.15">
      <c r="A255" s="191"/>
      <c r="B255" s="192"/>
      <c r="C255" s="50"/>
      <c r="D255" s="51"/>
      <c r="E255" s="51"/>
      <c r="F255" s="51"/>
      <c r="G255" s="40"/>
      <c r="H255" s="52"/>
    </row>
    <row r="256" spans="1:8" ht="12.75" x14ac:dyDescent="0.15">
      <c r="A256" s="191"/>
      <c r="B256" s="192"/>
      <c r="C256" s="50"/>
      <c r="D256" s="51"/>
      <c r="E256" s="51"/>
      <c r="F256" s="51"/>
      <c r="G256" s="40"/>
      <c r="H256" s="52"/>
    </row>
    <row r="257" spans="1:8" ht="12.75" x14ac:dyDescent="0.15">
      <c r="A257" s="191"/>
      <c r="B257" s="192"/>
      <c r="C257" s="50"/>
      <c r="D257" s="51"/>
      <c r="E257" s="51"/>
      <c r="F257" s="51"/>
      <c r="G257" s="40"/>
      <c r="H257" s="52"/>
    </row>
    <row r="258" spans="1:8" ht="12.75" x14ac:dyDescent="0.15">
      <c r="A258" s="191"/>
      <c r="B258" s="192"/>
      <c r="C258" s="50"/>
      <c r="D258" s="51"/>
      <c r="E258" s="51"/>
      <c r="F258" s="51"/>
      <c r="G258" s="40"/>
      <c r="H258" s="52"/>
    </row>
    <row r="259" spans="1:8" ht="12.75" x14ac:dyDescent="0.15">
      <c r="A259" s="191"/>
      <c r="B259" s="192"/>
      <c r="C259" s="50"/>
      <c r="D259" s="51"/>
      <c r="E259" s="51"/>
      <c r="F259" s="51"/>
      <c r="G259" s="40"/>
      <c r="H259" s="52"/>
    </row>
    <row r="260" spans="1:8" ht="12.75" x14ac:dyDescent="0.15">
      <c r="A260" s="191"/>
      <c r="B260" s="192"/>
      <c r="C260" s="50"/>
      <c r="D260" s="51"/>
      <c r="E260" s="51"/>
      <c r="F260" s="51"/>
      <c r="G260" s="40"/>
      <c r="H260" s="52"/>
    </row>
    <row r="261" spans="1:8" ht="12.75" x14ac:dyDescent="0.15">
      <c r="A261" s="191"/>
      <c r="B261" s="192"/>
      <c r="C261" s="50"/>
      <c r="D261" s="51"/>
      <c r="E261" s="51"/>
      <c r="F261" s="51"/>
      <c r="G261" s="40"/>
      <c r="H261" s="52"/>
    </row>
    <row r="262" spans="1:8" ht="12.75" x14ac:dyDescent="0.15">
      <c r="A262" s="191"/>
      <c r="B262" s="192"/>
      <c r="C262" s="50"/>
      <c r="D262" s="51"/>
      <c r="E262" s="51"/>
      <c r="F262" s="51"/>
      <c r="G262" s="40"/>
      <c r="H262" s="52"/>
    </row>
    <row r="263" spans="1:8" ht="12.75" x14ac:dyDescent="0.15">
      <c r="A263" s="191"/>
      <c r="B263" s="192"/>
      <c r="C263" s="50"/>
      <c r="D263" s="51"/>
      <c r="E263" s="51"/>
      <c r="F263" s="51"/>
      <c r="G263" s="40"/>
      <c r="H263" s="52"/>
    </row>
    <row r="264" spans="1:8" ht="12.75" x14ac:dyDescent="0.15">
      <c r="A264" s="191"/>
      <c r="B264" s="192"/>
      <c r="C264" s="50"/>
      <c r="D264" s="51"/>
      <c r="E264" s="51"/>
      <c r="F264" s="51"/>
      <c r="G264" s="40"/>
      <c r="H264" s="52"/>
    </row>
    <row r="265" spans="1:8" ht="12.75" x14ac:dyDescent="0.15">
      <c r="A265" s="191"/>
      <c r="B265" s="192"/>
      <c r="C265" s="50"/>
      <c r="D265" s="51"/>
      <c r="E265" s="51"/>
      <c r="F265" s="51"/>
      <c r="G265" s="40"/>
      <c r="H265" s="52"/>
    </row>
    <row r="266" spans="1:8" ht="12.75" x14ac:dyDescent="0.15">
      <c r="A266" s="191"/>
      <c r="B266" s="192"/>
      <c r="C266" s="50"/>
      <c r="D266" s="51"/>
      <c r="E266" s="51"/>
      <c r="F266" s="51"/>
      <c r="G266" s="40"/>
      <c r="H266" s="52"/>
    </row>
    <row r="267" spans="1:8" ht="12.75" x14ac:dyDescent="0.15">
      <c r="A267" s="191"/>
      <c r="B267" s="192"/>
      <c r="C267" s="50"/>
      <c r="D267" s="51"/>
      <c r="E267" s="51"/>
      <c r="F267" s="51"/>
      <c r="G267" s="40"/>
      <c r="H267" s="52"/>
    </row>
    <row r="268" spans="1:8" ht="12.75" x14ac:dyDescent="0.15">
      <c r="A268" s="191"/>
      <c r="B268" s="192"/>
      <c r="C268" s="50"/>
      <c r="D268" s="51"/>
      <c r="E268" s="51"/>
      <c r="F268" s="51"/>
      <c r="G268" s="40"/>
      <c r="H268" s="52"/>
    </row>
    <row r="269" spans="1:8" ht="12.75" x14ac:dyDescent="0.15">
      <c r="A269" s="191"/>
      <c r="B269" s="192"/>
      <c r="C269" s="50"/>
      <c r="D269" s="51"/>
      <c r="E269" s="51"/>
      <c r="F269" s="51"/>
      <c r="G269" s="40"/>
      <c r="H269" s="52"/>
    </row>
    <row r="270" spans="1:8" ht="12.75" x14ac:dyDescent="0.15">
      <c r="A270" s="191"/>
      <c r="B270" s="192"/>
      <c r="C270" s="50"/>
      <c r="D270" s="51"/>
      <c r="E270" s="51"/>
      <c r="F270" s="51"/>
      <c r="G270" s="40"/>
      <c r="H270" s="52"/>
    </row>
    <row r="271" spans="1:8" ht="12.75" x14ac:dyDescent="0.15">
      <c r="A271" s="191"/>
      <c r="B271" s="192"/>
      <c r="C271" s="50"/>
      <c r="D271" s="51"/>
      <c r="E271" s="51"/>
      <c r="F271" s="51"/>
      <c r="G271" s="40"/>
      <c r="H271" s="52"/>
    </row>
    <row r="272" spans="1:8" ht="12.75" x14ac:dyDescent="0.15">
      <c r="A272" s="191"/>
      <c r="B272" s="192"/>
      <c r="C272" s="50"/>
      <c r="D272" s="51"/>
      <c r="E272" s="51"/>
      <c r="F272" s="51"/>
      <c r="G272" s="40"/>
      <c r="H272" s="52"/>
    </row>
    <row r="273" spans="1:8" ht="12.75" x14ac:dyDescent="0.15">
      <c r="A273" s="191"/>
      <c r="B273" s="192"/>
      <c r="C273" s="50"/>
      <c r="D273" s="51"/>
      <c r="E273" s="51"/>
      <c r="F273" s="51"/>
      <c r="G273" s="40"/>
      <c r="H273" s="52"/>
    </row>
    <row r="274" spans="1:8" ht="12.75" x14ac:dyDescent="0.15">
      <c r="A274" s="191"/>
      <c r="B274" s="192"/>
      <c r="C274" s="50"/>
      <c r="D274" s="51"/>
      <c r="E274" s="51"/>
      <c r="F274" s="51"/>
      <c r="G274" s="40"/>
      <c r="H274" s="52"/>
    </row>
    <row r="275" spans="1:8" ht="12.75" x14ac:dyDescent="0.15">
      <c r="A275" s="191"/>
      <c r="B275" s="192"/>
      <c r="C275" s="50"/>
      <c r="D275" s="51"/>
      <c r="E275" s="51"/>
      <c r="F275" s="51"/>
      <c r="G275" s="40"/>
      <c r="H275" s="52"/>
    </row>
    <row r="276" spans="1:8" ht="12.75" x14ac:dyDescent="0.15">
      <c r="A276" s="191"/>
      <c r="B276" s="192"/>
      <c r="C276" s="50"/>
      <c r="D276" s="51"/>
      <c r="E276" s="51"/>
      <c r="F276" s="51"/>
      <c r="G276" s="40"/>
      <c r="H276" s="52"/>
    </row>
    <row r="277" spans="1:8" ht="12.75" x14ac:dyDescent="0.15">
      <c r="A277" s="191"/>
      <c r="B277" s="192"/>
      <c r="C277" s="50"/>
      <c r="D277" s="51"/>
      <c r="E277" s="51"/>
      <c r="F277" s="51"/>
      <c r="G277" s="40"/>
      <c r="H277" s="52"/>
    </row>
    <row r="278" spans="1:8" ht="12.75" x14ac:dyDescent="0.15">
      <c r="A278" s="191"/>
      <c r="B278" s="192"/>
      <c r="C278" s="50"/>
      <c r="D278" s="51"/>
      <c r="E278" s="51"/>
      <c r="F278" s="51"/>
      <c r="G278" s="40"/>
      <c r="H278" s="52"/>
    </row>
    <row r="279" spans="1:8" ht="12.75" x14ac:dyDescent="0.15">
      <c r="A279" s="191"/>
      <c r="B279" s="192"/>
      <c r="C279" s="50"/>
      <c r="D279" s="51"/>
      <c r="E279" s="51"/>
      <c r="F279" s="51"/>
      <c r="G279" s="40"/>
      <c r="H279" s="52"/>
    </row>
    <row r="280" spans="1:8" ht="12.75" x14ac:dyDescent="0.15">
      <c r="A280" s="191"/>
      <c r="B280" s="192"/>
      <c r="C280" s="50"/>
      <c r="D280" s="51"/>
      <c r="E280" s="51"/>
      <c r="F280" s="51"/>
      <c r="G280" s="40"/>
      <c r="H280" s="52"/>
    </row>
    <row r="281" spans="1:8" ht="12.75" x14ac:dyDescent="0.15">
      <c r="A281" s="191"/>
      <c r="B281" s="192"/>
      <c r="C281" s="50"/>
      <c r="D281" s="51"/>
      <c r="E281" s="51"/>
      <c r="F281" s="51"/>
      <c r="G281" s="40"/>
      <c r="H281" s="52"/>
    </row>
    <row r="282" spans="1:8" ht="12.75" x14ac:dyDescent="0.15">
      <c r="A282" s="191"/>
      <c r="B282" s="192"/>
      <c r="C282" s="50"/>
      <c r="D282" s="51"/>
      <c r="E282" s="51"/>
      <c r="F282" s="51"/>
      <c r="G282" s="40"/>
      <c r="H282" s="52"/>
    </row>
    <row r="283" spans="1:8" ht="12.75" x14ac:dyDescent="0.15">
      <c r="A283" s="191"/>
      <c r="B283" s="192"/>
      <c r="C283" s="50"/>
      <c r="D283" s="51"/>
      <c r="E283" s="51"/>
      <c r="F283" s="51"/>
      <c r="G283" s="40"/>
      <c r="H283" s="52"/>
    </row>
    <row r="284" spans="1:8" ht="12.75" x14ac:dyDescent="0.15">
      <c r="A284" s="191"/>
      <c r="B284" s="192"/>
      <c r="C284" s="50"/>
      <c r="D284" s="51"/>
      <c r="E284" s="51"/>
      <c r="F284" s="51"/>
      <c r="G284" s="40"/>
      <c r="H284" s="52"/>
    </row>
    <row r="285" spans="1:8" ht="12.75" x14ac:dyDescent="0.15">
      <c r="A285" s="191"/>
      <c r="B285" s="192"/>
      <c r="C285" s="50"/>
      <c r="D285" s="51"/>
      <c r="E285" s="51"/>
      <c r="F285" s="51"/>
      <c r="G285" s="40"/>
      <c r="H285" s="52"/>
    </row>
    <row r="286" spans="1:8" ht="12.75" x14ac:dyDescent="0.15">
      <c r="A286" s="191"/>
      <c r="B286" s="192"/>
      <c r="C286" s="50"/>
      <c r="D286" s="51"/>
      <c r="E286" s="51"/>
      <c r="F286" s="51"/>
      <c r="G286" s="40"/>
      <c r="H286" s="52"/>
    </row>
    <row r="287" spans="1:8" ht="12.75" x14ac:dyDescent="0.15">
      <c r="A287" s="191"/>
      <c r="B287" s="192"/>
      <c r="C287" s="50"/>
      <c r="D287" s="51"/>
      <c r="E287" s="51"/>
      <c r="F287" s="51"/>
      <c r="G287" s="40"/>
      <c r="H287" s="52"/>
    </row>
    <row r="288" spans="1:8" ht="12.75" x14ac:dyDescent="0.15">
      <c r="A288" s="191"/>
      <c r="B288" s="192"/>
      <c r="C288" s="50"/>
      <c r="D288" s="51"/>
      <c r="E288" s="51"/>
      <c r="F288" s="51"/>
      <c r="G288" s="40"/>
      <c r="H288" s="52"/>
    </row>
    <row r="289" spans="1:8" ht="12.75" x14ac:dyDescent="0.15">
      <c r="A289" s="191"/>
      <c r="B289" s="192"/>
      <c r="C289" s="50"/>
      <c r="D289" s="51"/>
      <c r="E289" s="51"/>
      <c r="F289" s="51"/>
      <c r="G289" s="40"/>
      <c r="H289" s="52"/>
    </row>
    <row r="290" spans="1:8" ht="12.75" x14ac:dyDescent="0.15">
      <c r="A290" s="191"/>
      <c r="B290" s="192"/>
      <c r="C290" s="50"/>
      <c r="D290" s="51"/>
      <c r="E290" s="51"/>
      <c r="F290" s="51"/>
      <c r="G290" s="40"/>
      <c r="H290" s="52"/>
    </row>
    <row r="291" spans="1:8" ht="12.75" x14ac:dyDescent="0.15">
      <c r="A291" s="191"/>
      <c r="B291" s="192"/>
      <c r="C291" s="50"/>
      <c r="D291" s="51"/>
      <c r="E291" s="51"/>
      <c r="F291" s="51"/>
      <c r="G291" s="40"/>
      <c r="H291" s="52"/>
    </row>
    <row r="292" spans="1:8" ht="12.75" x14ac:dyDescent="0.15">
      <c r="A292" s="191"/>
      <c r="B292" s="192"/>
      <c r="C292" s="50"/>
      <c r="D292" s="51"/>
      <c r="E292" s="51"/>
      <c r="F292" s="51"/>
      <c r="G292" s="40"/>
      <c r="H292" s="52"/>
    </row>
    <row r="293" spans="1:8" ht="12.75" x14ac:dyDescent="0.15">
      <c r="A293" s="191"/>
      <c r="B293" s="192"/>
      <c r="C293" s="50"/>
      <c r="D293" s="51"/>
      <c r="E293" s="51"/>
      <c r="F293" s="51"/>
      <c r="G293" s="40"/>
      <c r="H293" s="52"/>
    </row>
    <row r="294" spans="1:8" ht="12.75" x14ac:dyDescent="0.15">
      <c r="A294" s="191"/>
      <c r="B294" s="192"/>
      <c r="C294" s="50"/>
      <c r="D294" s="51"/>
      <c r="E294" s="51"/>
      <c r="F294" s="51"/>
      <c r="G294" s="40"/>
      <c r="H294" s="52"/>
    </row>
    <row r="295" spans="1:8" ht="12.75" x14ac:dyDescent="0.15">
      <c r="A295" s="191"/>
      <c r="B295" s="192"/>
      <c r="C295" s="50"/>
      <c r="D295" s="51"/>
      <c r="E295" s="51"/>
      <c r="F295" s="51"/>
      <c r="G295" s="40"/>
      <c r="H295" s="52"/>
    </row>
    <row r="296" spans="1:8" ht="12.75" x14ac:dyDescent="0.15">
      <c r="A296" s="191"/>
      <c r="B296" s="192"/>
      <c r="C296" s="50"/>
      <c r="D296" s="51"/>
      <c r="E296" s="51"/>
      <c r="F296" s="51"/>
      <c r="G296" s="40"/>
      <c r="H296" s="52"/>
    </row>
    <row r="297" spans="1:8" ht="12.75" x14ac:dyDescent="0.15">
      <c r="A297" s="191"/>
      <c r="B297" s="192"/>
      <c r="C297" s="50"/>
      <c r="D297" s="51"/>
      <c r="E297" s="51"/>
      <c r="F297" s="51"/>
      <c r="G297" s="40"/>
      <c r="H297" s="52"/>
    </row>
    <row r="298" spans="1:8" ht="12.75" x14ac:dyDescent="0.15">
      <c r="A298" s="191"/>
      <c r="B298" s="192"/>
      <c r="C298" s="50"/>
      <c r="D298" s="51"/>
      <c r="E298" s="51"/>
      <c r="F298" s="51"/>
      <c r="G298" s="40"/>
      <c r="H298" s="52"/>
    </row>
    <row r="299" spans="1:8" ht="12.75" x14ac:dyDescent="0.15">
      <c r="A299" s="191"/>
      <c r="B299" s="192"/>
      <c r="C299" s="50"/>
      <c r="D299" s="51"/>
      <c r="E299" s="51"/>
      <c r="F299" s="51"/>
      <c r="G299" s="40"/>
      <c r="H299" s="52"/>
    </row>
    <row r="300" spans="1:8" ht="12.75" x14ac:dyDescent="0.15">
      <c r="A300" s="191"/>
      <c r="B300" s="192"/>
      <c r="C300" s="50"/>
      <c r="D300" s="51"/>
      <c r="E300" s="51"/>
      <c r="F300" s="51"/>
      <c r="G300" s="40"/>
      <c r="H300" s="52"/>
    </row>
  </sheetData>
  <sheetProtection algorithmName="SHA-512" hashValue="9tKjDv998QyeCx4aHgr+ZdZAgVEzYTURohH/9rMvvipplbVrd1ChU7TBbK4K7s0M0RWyJZvenuHX/wdY7lbniw==" saltValue="pfpX0tXOOey+Mt2xStVjqg==" spinCount="100000" sheet="1" selectLockedCells="1"/>
  <mergeCells count="302">
    <mergeCell ref="A70:B70"/>
    <mergeCell ref="A71:B71"/>
    <mergeCell ref="A72:B72"/>
    <mergeCell ref="A52:B52"/>
    <mergeCell ref="A53:B53"/>
    <mergeCell ref="A62:B62"/>
    <mergeCell ref="A63:B63"/>
    <mergeCell ref="A64:B64"/>
    <mergeCell ref="A68:B68"/>
    <mergeCell ref="A60:B60"/>
    <mergeCell ref="A61:B61"/>
    <mergeCell ref="A69:B69"/>
    <mergeCell ref="A57:B57"/>
    <mergeCell ref="A54:B54"/>
    <mergeCell ref="A55:B55"/>
    <mergeCell ref="A58:B58"/>
    <mergeCell ref="A59:B59"/>
    <mergeCell ref="A34:B34"/>
    <mergeCell ref="A35:B35"/>
    <mergeCell ref="A36:B36"/>
    <mergeCell ref="A37:B37"/>
    <mergeCell ref="A38:B38"/>
    <mergeCell ref="A39:B39"/>
    <mergeCell ref="A56:B56"/>
    <mergeCell ref="A32:B32"/>
    <mergeCell ref="A33:B33"/>
    <mergeCell ref="A40:B40"/>
    <mergeCell ref="A41:B41"/>
    <mergeCell ref="A42:B42"/>
    <mergeCell ref="A43:B43"/>
    <mergeCell ref="A50:B50"/>
    <mergeCell ref="A51:B51"/>
    <mergeCell ref="A44:B44"/>
    <mergeCell ref="A45:B45"/>
    <mergeCell ref="A46:B46"/>
    <mergeCell ref="A47:B47"/>
    <mergeCell ref="A48:B48"/>
    <mergeCell ref="A49:B49"/>
    <mergeCell ref="A31:B31"/>
    <mergeCell ref="A21:B21"/>
    <mergeCell ref="A10:B10"/>
    <mergeCell ref="A11:B11"/>
    <mergeCell ref="A12:B12"/>
    <mergeCell ref="A13:B13"/>
    <mergeCell ref="A18:B18"/>
    <mergeCell ref="A19:B19"/>
    <mergeCell ref="A14:B14"/>
    <mergeCell ref="A15:B15"/>
    <mergeCell ref="A16:B16"/>
    <mergeCell ref="A17:B17"/>
    <mergeCell ref="A22:B22"/>
    <mergeCell ref="A23:B23"/>
    <mergeCell ref="A24:B24"/>
    <mergeCell ref="A25:B25"/>
    <mergeCell ref="A26:B26"/>
    <mergeCell ref="A27:B27"/>
    <mergeCell ref="A28:B28"/>
    <mergeCell ref="A29:B29"/>
    <mergeCell ref="A30:B30"/>
    <mergeCell ref="B1:H1"/>
    <mergeCell ref="A2:B3"/>
    <mergeCell ref="C2:C3"/>
    <mergeCell ref="D2:D3"/>
    <mergeCell ref="E2:E3"/>
    <mergeCell ref="F2:F3"/>
    <mergeCell ref="G2:G3"/>
    <mergeCell ref="H2:H3"/>
    <mergeCell ref="A20:B20"/>
    <mergeCell ref="A4:B4"/>
    <mergeCell ref="A5:B5"/>
    <mergeCell ref="A6:B6"/>
    <mergeCell ref="A7:B7"/>
    <mergeCell ref="A8:B8"/>
    <mergeCell ref="A9:B9"/>
    <mergeCell ref="A79:B79"/>
    <mergeCell ref="A80:B80"/>
    <mergeCell ref="A81:B81"/>
    <mergeCell ref="A82:B82"/>
    <mergeCell ref="A83:B83"/>
    <mergeCell ref="A84:B84"/>
    <mergeCell ref="A73:B73"/>
    <mergeCell ref="A74:B74"/>
    <mergeCell ref="A75:B75"/>
    <mergeCell ref="A76:B76"/>
    <mergeCell ref="A77:B77"/>
    <mergeCell ref="A78:B78"/>
    <mergeCell ref="A91:B91"/>
    <mergeCell ref="A92:B92"/>
    <mergeCell ref="A93:B93"/>
    <mergeCell ref="A94:B94"/>
    <mergeCell ref="A95:B95"/>
    <mergeCell ref="A96:B96"/>
    <mergeCell ref="A85:B85"/>
    <mergeCell ref="A86:B86"/>
    <mergeCell ref="A87:B87"/>
    <mergeCell ref="A88:B88"/>
    <mergeCell ref="A89:B89"/>
    <mergeCell ref="A90:B90"/>
    <mergeCell ref="A103:B103"/>
    <mergeCell ref="A104:B104"/>
    <mergeCell ref="A105:B105"/>
    <mergeCell ref="A106:B106"/>
    <mergeCell ref="A107:B107"/>
    <mergeCell ref="A108:B108"/>
    <mergeCell ref="A97:B97"/>
    <mergeCell ref="A98:B98"/>
    <mergeCell ref="A99:B99"/>
    <mergeCell ref="A100:B100"/>
    <mergeCell ref="A101:B101"/>
    <mergeCell ref="A102:B102"/>
    <mergeCell ref="A115:B115"/>
    <mergeCell ref="A116:B116"/>
    <mergeCell ref="A117:B117"/>
    <mergeCell ref="A118:B118"/>
    <mergeCell ref="A119:B119"/>
    <mergeCell ref="A120:B120"/>
    <mergeCell ref="A109:B109"/>
    <mergeCell ref="A110:B110"/>
    <mergeCell ref="A111:B111"/>
    <mergeCell ref="A112:B112"/>
    <mergeCell ref="A113:B113"/>
    <mergeCell ref="A114:B114"/>
    <mergeCell ref="A127:B127"/>
    <mergeCell ref="A128:B128"/>
    <mergeCell ref="A129:B129"/>
    <mergeCell ref="A130:B130"/>
    <mergeCell ref="A131:B131"/>
    <mergeCell ref="A132:B132"/>
    <mergeCell ref="A121:B121"/>
    <mergeCell ref="A122:B122"/>
    <mergeCell ref="A123:B123"/>
    <mergeCell ref="A124:B124"/>
    <mergeCell ref="A125:B125"/>
    <mergeCell ref="A126:B126"/>
    <mergeCell ref="A139:B139"/>
    <mergeCell ref="A140:B140"/>
    <mergeCell ref="A141:B141"/>
    <mergeCell ref="A142:B142"/>
    <mergeCell ref="A143:B143"/>
    <mergeCell ref="A144:B144"/>
    <mergeCell ref="A133:B133"/>
    <mergeCell ref="A134:B134"/>
    <mergeCell ref="A135:B135"/>
    <mergeCell ref="A136:B136"/>
    <mergeCell ref="A137:B137"/>
    <mergeCell ref="A138:B138"/>
    <mergeCell ref="A151:B151"/>
    <mergeCell ref="A152:B152"/>
    <mergeCell ref="A153:B153"/>
    <mergeCell ref="A154:B154"/>
    <mergeCell ref="A155:B155"/>
    <mergeCell ref="A156:B156"/>
    <mergeCell ref="A145:B145"/>
    <mergeCell ref="A146:B146"/>
    <mergeCell ref="A147:B147"/>
    <mergeCell ref="A148:B148"/>
    <mergeCell ref="A149:B149"/>
    <mergeCell ref="A150:B150"/>
    <mergeCell ref="A163:B163"/>
    <mergeCell ref="A164:B164"/>
    <mergeCell ref="A165:B165"/>
    <mergeCell ref="A166:B166"/>
    <mergeCell ref="A167:B167"/>
    <mergeCell ref="A168:B168"/>
    <mergeCell ref="A157:B157"/>
    <mergeCell ref="A158:B158"/>
    <mergeCell ref="A159:B159"/>
    <mergeCell ref="A160:B160"/>
    <mergeCell ref="A161:B161"/>
    <mergeCell ref="A162:B162"/>
    <mergeCell ref="A175:B175"/>
    <mergeCell ref="A176:B176"/>
    <mergeCell ref="A177:B177"/>
    <mergeCell ref="A178:B178"/>
    <mergeCell ref="A179:B179"/>
    <mergeCell ref="A180:B180"/>
    <mergeCell ref="A169:B169"/>
    <mergeCell ref="A170:B170"/>
    <mergeCell ref="A171:B171"/>
    <mergeCell ref="A172:B172"/>
    <mergeCell ref="A173:B173"/>
    <mergeCell ref="A174:B174"/>
    <mergeCell ref="A187:B187"/>
    <mergeCell ref="A188:B188"/>
    <mergeCell ref="A189:B189"/>
    <mergeCell ref="A190:B190"/>
    <mergeCell ref="A191:B191"/>
    <mergeCell ref="A192:B192"/>
    <mergeCell ref="A181:B181"/>
    <mergeCell ref="A182:B182"/>
    <mergeCell ref="A183:B183"/>
    <mergeCell ref="A184:B184"/>
    <mergeCell ref="A185:B185"/>
    <mergeCell ref="A186:B186"/>
    <mergeCell ref="A199:B199"/>
    <mergeCell ref="A200:B200"/>
    <mergeCell ref="A201:B201"/>
    <mergeCell ref="A202:B202"/>
    <mergeCell ref="A203:B203"/>
    <mergeCell ref="A204:B204"/>
    <mergeCell ref="A193:B193"/>
    <mergeCell ref="A194:B194"/>
    <mergeCell ref="A195:B195"/>
    <mergeCell ref="A196:B196"/>
    <mergeCell ref="A197:B197"/>
    <mergeCell ref="A198:B198"/>
    <mergeCell ref="A211:B211"/>
    <mergeCell ref="A212:B212"/>
    <mergeCell ref="A213:B213"/>
    <mergeCell ref="A214:B214"/>
    <mergeCell ref="A215:B215"/>
    <mergeCell ref="A216:B216"/>
    <mergeCell ref="A205:B205"/>
    <mergeCell ref="A206:B206"/>
    <mergeCell ref="A207:B207"/>
    <mergeCell ref="A208:B208"/>
    <mergeCell ref="A209:B209"/>
    <mergeCell ref="A210:B210"/>
    <mergeCell ref="A223:B223"/>
    <mergeCell ref="A224:B224"/>
    <mergeCell ref="A225:B225"/>
    <mergeCell ref="A226:B226"/>
    <mergeCell ref="A227:B227"/>
    <mergeCell ref="A228:B228"/>
    <mergeCell ref="A217:B217"/>
    <mergeCell ref="A218:B218"/>
    <mergeCell ref="A219:B219"/>
    <mergeCell ref="A220:B220"/>
    <mergeCell ref="A221:B221"/>
    <mergeCell ref="A222:B222"/>
    <mergeCell ref="A235:B235"/>
    <mergeCell ref="A236:B236"/>
    <mergeCell ref="A237:B237"/>
    <mergeCell ref="A238:B238"/>
    <mergeCell ref="A239:B239"/>
    <mergeCell ref="A240:B240"/>
    <mergeCell ref="A229:B229"/>
    <mergeCell ref="A230:B230"/>
    <mergeCell ref="A231:B231"/>
    <mergeCell ref="A232:B232"/>
    <mergeCell ref="A233:B233"/>
    <mergeCell ref="A234:B234"/>
    <mergeCell ref="A247:B247"/>
    <mergeCell ref="A248:B248"/>
    <mergeCell ref="A249:B249"/>
    <mergeCell ref="A250:B250"/>
    <mergeCell ref="A251:B251"/>
    <mergeCell ref="A252:B252"/>
    <mergeCell ref="A241:B241"/>
    <mergeCell ref="A242:B242"/>
    <mergeCell ref="A243:B243"/>
    <mergeCell ref="A244:B244"/>
    <mergeCell ref="A245:B245"/>
    <mergeCell ref="A246:B246"/>
    <mergeCell ref="A259:B259"/>
    <mergeCell ref="A260:B260"/>
    <mergeCell ref="A261:B261"/>
    <mergeCell ref="A262:B262"/>
    <mergeCell ref="A263:B263"/>
    <mergeCell ref="A264:B264"/>
    <mergeCell ref="A253:B253"/>
    <mergeCell ref="A254:B254"/>
    <mergeCell ref="A255:B255"/>
    <mergeCell ref="A256:B256"/>
    <mergeCell ref="A257:B257"/>
    <mergeCell ref="A258:B258"/>
    <mergeCell ref="A271:B271"/>
    <mergeCell ref="A272:B272"/>
    <mergeCell ref="A273:B273"/>
    <mergeCell ref="A274:B274"/>
    <mergeCell ref="A275:B275"/>
    <mergeCell ref="A276:B276"/>
    <mergeCell ref="A265:B265"/>
    <mergeCell ref="A266:B266"/>
    <mergeCell ref="A267:B267"/>
    <mergeCell ref="A268:B268"/>
    <mergeCell ref="A269:B269"/>
    <mergeCell ref="A270:B270"/>
    <mergeCell ref="A283:B283"/>
    <mergeCell ref="A284:B284"/>
    <mergeCell ref="A285:B285"/>
    <mergeCell ref="A286:B286"/>
    <mergeCell ref="A287:B287"/>
    <mergeCell ref="A288:B288"/>
    <mergeCell ref="A277:B277"/>
    <mergeCell ref="A278:B278"/>
    <mergeCell ref="A279:B279"/>
    <mergeCell ref="A280:B280"/>
    <mergeCell ref="A281:B281"/>
    <mergeCell ref="A282:B282"/>
    <mergeCell ref="A295:B295"/>
    <mergeCell ref="A296:B296"/>
    <mergeCell ref="A297:B297"/>
    <mergeCell ref="A298:B298"/>
    <mergeCell ref="A299:B299"/>
    <mergeCell ref="A300:B300"/>
    <mergeCell ref="A289:B289"/>
    <mergeCell ref="A290:B290"/>
    <mergeCell ref="A291:B291"/>
    <mergeCell ref="A292:B292"/>
    <mergeCell ref="A293:B293"/>
    <mergeCell ref="A294:B294"/>
  </mergeCells>
  <phoneticPr fontId="0" type="noConversion"/>
  <printOptions horizontalCentered="1"/>
  <pageMargins left="0.59055118110236227" right="0.59055118110236227" top="0.59055118110236227" bottom="0.98425196850393704" header="0.51181102362204722" footer="0.51181102362204722"/>
  <pageSetup paperSize="9" scale="79" firstPageNumber="0" fitToHeight="0" orientation="portrait" horizontalDpi="300" verticalDpi="300" r:id="rId1"/>
  <headerFooter alignWithMargins="0">
    <oddFooter>&amp;L&amp;"MS Sans Serif,Obyčejné"&amp;8EKO-KOM, a.s.&amp;C&amp;"MS Sans Serif,Obyčejné"VÝKAZ ÚPRAVCE ODPADU 5.0&amp;R&amp;"MS Sans Serif,Obyčejné"&amp;8&amp;A strana &amp;P z &amp;N</oddFooter>
  </headerFooter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2">
    <pageSetUpPr fitToPage="1"/>
  </sheetPr>
  <dimension ref="A1:G1500"/>
  <sheetViews>
    <sheetView showGridLines="0" zoomScaleNormal="100" zoomScaleSheetLayoutView="100" workbookViewId="0">
      <pane ySplit="3" topLeftCell="A4" activePane="bottomLeft" state="frozen"/>
      <selection activeCell="E69" sqref="E69"/>
      <selection pane="bottomLeft" activeCell="A4" sqref="A4:B4"/>
    </sheetView>
  </sheetViews>
  <sheetFormatPr defaultColWidth="9.140625" defaultRowHeight="10.5" x14ac:dyDescent="0.15"/>
  <cols>
    <col min="1" max="1" width="11.140625" style="5" customWidth="1"/>
    <col min="2" max="2" width="20.7109375" style="5" bestFit="1" customWidth="1"/>
    <col min="3" max="3" width="12.140625" style="5" customWidth="1"/>
    <col min="4" max="7" width="15.28515625" style="5" customWidth="1"/>
    <col min="8" max="16384" width="9.140625" style="5"/>
  </cols>
  <sheetData>
    <row r="1" spans="1:7" ht="24.95" customHeight="1" thickBot="1" x14ac:dyDescent="0.2">
      <c r="A1" s="244" t="s">
        <v>53</v>
      </c>
      <c r="B1" s="245"/>
      <c r="C1" s="246" t="str">
        <f>Úvod!F2&amp;" "&amp;Úvod!G2&amp;" za "&amp;Úvod!E5&amp;". "&amp;Úvod!F5&amp;" "&amp;Úvod!H5&amp;" - "&amp;Úvod!D8&amp;" / Ev.číslo: "&amp;Úvod!I14</f>
        <v xml:space="preserve">Běžný VÝKAZ za . čtvrtletí roku  -  / Ev.číslo: </v>
      </c>
      <c r="D1" s="247"/>
      <c r="E1" s="247"/>
      <c r="F1" s="247"/>
      <c r="G1" s="248"/>
    </row>
    <row r="2" spans="1:7" ht="3.75" customHeight="1" thickBot="1" x14ac:dyDescent="0.2">
      <c r="A2" s="188"/>
      <c r="B2" s="188"/>
      <c r="C2" s="188"/>
      <c r="D2" s="188"/>
      <c r="E2" s="188"/>
      <c r="F2" s="188"/>
      <c r="G2" s="188"/>
    </row>
    <row r="3" spans="1:7" s="7" customFormat="1" ht="30.75" customHeight="1" thickBot="1" x14ac:dyDescent="0.25">
      <c r="A3" s="184" t="s">
        <v>24</v>
      </c>
      <c r="B3" s="185"/>
      <c r="C3" s="36" t="s">
        <v>63</v>
      </c>
      <c r="D3" s="35" t="s">
        <v>41</v>
      </c>
      <c r="E3" s="35" t="s">
        <v>27</v>
      </c>
      <c r="F3" s="35" t="s">
        <v>42</v>
      </c>
      <c r="G3" s="37" t="s">
        <v>43</v>
      </c>
    </row>
    <row r="4" spans="1:7" s="6" customFormat="1" ht="12.75" x14ac:dyDescent="0.2">
      <c r="A4" s="189"/>
      <c r="B4" s="190"/>
      <c r="C4" s="41"/>
      <c r="D4" s="42"/>
      <c r="E4" s="42"/>
      <c r="F4" s="42"/>
      <c r="G4" s="43"/>
    </row>
    <row r="5" spans="1:7" ht="12.75" x14ac:dyDescent="0.15">
      <c r="A5" s="179"/>
      <c r="B5" s="180"/>
      <c r="C5" s="38"/>
      <c r="D5" s="39"/>
      <c r="E5" s="39"/>
      <c r="F5" s="39"/>
      <c r="G5" s="44"/>
    </row>
    <row r="6" spans="1:7" ht="12.75" x14ac:dyDescent="0.15">
      <c r="A6" s="179"/>
      <c r="B6" s="180"/>
      <c r="C6" s="38"/>
      <c r="D6" s="39"/>
      <c r="E6" s="39"/>
      <c r="F6" s="39"/>
      <c r="G6" s="44"/>
    </row>
    <row r="7" spans="1:7" ht="12.75" x14ac:dyDescent="0.15">
      <c r="A7" s="179"/>
      <c r="B7" s="180"/>
      <c r="C7" s="38"/>
      <c r="D7" s="39"/>
      <c r="E7" s="39"/>
      <c r="F7" s="39"/>
      <c r="G7" s="44"/>
    </row>
    <row r="8" spans="1:7" ht="12.75" x14ac:dyDescent="0.15">
      <c r="A8" s="179"/>
      <c r="B8" s="180"/>
      <c r="C8" s="38"/>
      <c r="D8" s="39"/>
      <c r="E8" s="39"/>
      <c r="F8" s="39"/>
      <c r="G8" s="44"/>
    </row>
    <row r="9" spans="1:7" ht="12.75" x14ac:dyDescent="0.15">
      <c r="A9" s="179"/>
      <c r="B9" s="180"/>
      <c r="C9" s="38"/>
      <c r="D9" s="39"/>
      <c r="E9" s="39"/>
      <c r="F9" s="39"/>
      <c r="G9" s="44"/>
    </row>
    <row r="10" spans="1:7" ht="12.75" x14ac:dyDescent="0.15">
      <c r="A10" s="179"/>
      <c r="B10" s="180"/>
      <c r="C10" s="38"/>
      <c r="D10" s="39"/>
      <c r="E10" s="39"/>
      <c r="F10" s="39"/>
      <c r="G10" s="44"/>
    </row>
    <row r="11" spans="1:7" ht="12.75" x14ac:dyDescent="0.15">
      <c r="A11" s="179"/>
      <c r="B11" s="180"/>
      <c r="C11" s="38"/>
      <c r="D11" s="39"/>
      <c r="E11" s="39"/>
      <c r="F11" s="39"/>
      <c r="G11" s="44"/>
    </row>
    <row r="12" spans="1:7" ht="12.75" x14ac:dyDescent="0.15">
      <c r="A12" s="179"/>
      <c r="B12" s="180"/>
      <c r="C12" s="38"/>
      <c r="D12" s="39"/>
      <c r="E12" s="39"/>
      <c r="F12" s="39"/>
      <c r="G12" s="44"/>
    </row>
    <row r="13" spans="1:7" ht="12.75" x14ac:dyDescent="0.15">
      <c r="A13" s="179"/>
      <c r="B13" s="180"/>
      <c r="C13" s="38"/>
      <c r="D13" s="39"/>
      <c r="E13" s="39"/>
      <c r="F13" s="39"/>
      <c r="G13" s="44"/>
    </row>
    <row r="14" spans="1:7" ht="12.75" x14ac:dyDescent="0.15">
      <c r="A14" s="179"/>
      <c r="B14" s="180"/>
      <c r="C14" s="38"/>
      <c r="D14" s="39"/>
      <c r="E14" s="39"/>
      <c r="F14" s="39"/>
      <c r="G14" s="44"/>
    </row>
    <row r="15" spans="1:7" ht="12.75" x14ac:dyDescent="0.15">
      <c r="A15" s="179"/>
      <c r="B15" s="180"/>
      <c r="C15" s="38"/>
      <c r="D15" s="39"/>
      <c r="E15" s="39"/>
      <c r="F15" s="39"/>
      <c r="G15" s="44"/>
    </row>
    <row r="16" spans="1:7" ht="12.75" x14ac:dyDescent="0.15">
      <c r="A16" s="179"/>
      <c r="B16" s="180"/>
      <c r="C16" s="38"/>
      <c r="D16" s="39"/>
      <c r="E16" s="39"/>
      <c r="F16" s="39"/>
      <c r="G16" s="44"/>
    </row>
    <row r="17" spans="1:7" ht="12.75" x14ac:dyDescent="0.15">
      <c r="A17" s="179"/>
      <c r="B17" s="180"/>
      <c r="C17" s="38"/>
      <c r="D17" s="39"/>
      <c r="E17" s="39"/>
      <c r="F17" s="39"/>
      <c r="G17" s="44"/>
    </row>
    <row r="18" spans="1:7" ht="12.75" x14ac:dyDescent="0.15">
      <c r="A18" s="179"/>
      <c r="B18" s="180"/>
      <c r="C18" s="38"/>
      <c r="D18" s="39"/>
      <c r="E18" s="39"/>
      <c r="F18" s="39"/>
      <c r="G18" s="44"/>
    </row>
    <row r="19" spans="1:7" ht="12.75" x14ac:dyDescent="0.15">
      <c r="A19" s="179"/>
      <c r="B19" s="180"/>
      <c r="C19" s="38"/>
      <c r="D19" s="39"/>
      <c r="E19" s="39"/>
      <c r="F19" s="39"/>
      <c r="G19" s="44"/>
    </row>
    <row r="20" spans="1:7" ht="12.75" x14ac:dyDescent="0.15">
      <c r="A20" s="179"/>
      <c r="B20" s="180"/>
      <c r="C20" s="38"/>
      <c r="D20" s="39"/>
      <c r="E20" s="39"/>
      <c r="F20" s="39"/>
      <c r="G20" s="44"/>
    </row>
    <row r="21" spans="1:7" ht="12.75" x14ac:dyDescent="0.15">
      <c r="A21" s="179"/>
      <c r="B21" s="180"/>
      <c r="C21" s="38"/>
      <c r="D21" s="39"/>
      <c r="E21" s="39"/>
      <c r="F21" s="39"/>
      <c r="G21" s="44"/>
    </row>
    <row r="22" spans="1:7" ht="12.75" x14ac:dyDescent="0.15">
      <c r="A22" s="179"/>
      <c r="B22" s="180"/>
      <c r="C22" s="38"/>
      <c r="D22" s="39"/>
      <c r="E22" s="39"/>
      <c r="F22" s="39"/>
      <c r="G22" s="44"/>
    </row>
    <row r="23" spans="1:7" ht="12.75" x14ac:dyDescent="0.15">
      <c r="A23" s="179"/>
      <c r="B23" s="180"/>
      <c r="C23" s="38"/>
      <c r="D23" s="39"/>
      <c r="E23" s="39"/>
      <c r="F23" s="39"/>
      <c r="G23" s="44"/>
    </row>
    <row r="24" spans="1:7" ht="12.75" x14ac:dyDescent="0.15">
      <c r="A24" s="179"/>
      <c r="B24" s="180"/>
      <c r="C24" s="38"/>
      <c r="D24" s="39"/>
      <c r="E24" s="39"/>
      <c r="F24" s="39"/>
      <c r="G24" s="44"/>
    </row>
    <row r="25" spans="1:7" ht="12.75" x14ac:dyDescent="0.15">
      <c r="A25" s="179"/>
      <c r="B25" s="180"/>
      <c r="C25" s="38"/>
      <c r="D25" s="39"/>
      <c r="E25" s="39"/>
      <c r="F25" s="39"/>
      <c r="G25" s="44"/>
    </row>
    <row r="26" spans="1:7" ht="12.75" x14ac:dyDescent="0.15">
      <c r="A26" s="179"/>
      <c r="B26" s="180"/>
      <c r="C26" s="38"/>
      <c r="D26" s="39"/>
      <c r="E26" s="39"/>
      <c r="F26" s="39"/>
      <c r="G26" s="44"/>
    </row>
    <row r="27" spans="1:7" ht="12.75" x14ac:dyDescent="0.15">
      <c r="A27" s="179"/>
      <c r="B27" s="180"/>
      <c r="C27" s="38"/>
      <c r="D27" s="39"/>
      <c r="E27" s="39"/>
      <c r="F27" s="39"/>
      <c r="G27" s="44"/>
    </row>
    <row r="28" spans="1:7" ht="12.75" x14ac:dyDescent="0.15">
      <c r="A28" s="179"/>
      <c r="B28" s="180"/>
      <c r="C28" s="38"/>
      <c r="D28" s="39"/>
      <c r="E28" s="39"/>
      <c r="F28" s="39"/>
      <c r="G28" s="44"/>
    </row>
    <row r="29" spans="1:7" ht="12.75" x14ac:dyDescent="0.15">
      <c r="A29" s="179"/>
      <c r="B29" s="180"/>
      <c r="C29" s="38"/>
      <c r="D29" s="39"/>
      <c r="E29" s="39"/>
      <c r="F29" s="39"/>
      <c r="G29" s="44"/>
    </row>
    <row r="30" spans="1:7" ht="12.75" x14ac:dyDescent="0.15">
      <c r="A30" s="179"/>
      <c r="B30" s="180"/>
      <c r="C30" s="38"/>
      <c r="D30" s="39"/>
      <c r="E30" s="39"/>
      <c r="F30" s="39"/>
      <c r="G30" s="44"/>
    </row>
    <row r="31" spans="1:7" ht="12.75" x14ac:dyDescent="0.15">
      <c r="A31" s="179"/>
      <c r="B31" s="180"/>
      <c r="C31" s="38"/>
      <c r="D31" s="39"/>
      <c r="E31" s="39"/>
      <c r="F31" s="39"/>
      <c r="G31" s="44"/>
    </row>
    <row r="32" spans="1:7" ht="12.75" x14ac:dyDescent="0.15">
      <c r="A32" s="179"/>
      <c r="B32" s="180"/>
      <c r="C32" s="38"/>
      <c r="D32" s="39"/>
      <c r="E32" s="39"/>
      <c r="F32" s="39"/>
      <c r="G32" s="44"/>
    </row>
    <row r="33" spans="1:7" ht="12.75" x14ac:dyDescent="0.15">
      <c r="A33" s="179"/>
      <c r="B33" s="180"/>
      <c r="C33" s="38"/>
      <c r="D33" s="39"/>
      <c r="E33" s="39"/>
      <c r="F33" s="39"/>
      <c r="G33" s="44"/>
    </row>
    <row r="34" spans="1:7" ht="12.75" x14ac:dyDescent="0.15">
      <c r="A34" s="179"/>
      <c r="B34" s="180"/>
      <c r="C34" s="38"/>
      <c r="D34" s="39"/>
      <c r="E34" s="39"/>
      <c r="F34" s="39"/>
      <c r="G34" s="44"/>
    </row>
    <row r="35" spans="1:7" ht="12.75" x14ac:dyDescent="0.15">
      <c r="A35" s="179"/>
      <c r="B35" s="180"/>
      <c r="C35" s="38"/>
      <c r="D35" s="39"/>
      <c r="E35" s="39"/>
      <c r="F35" s="39"/>
      <c r="G35" s="44"/>
    </row>
    <row r="36" spans="1:7" ht="12.75" x14ac:dyDescent="0.15">
      <c r="A36" s="179"/>
      <c r="B36" s="180"/>
      <c r="C36" s="38"/>
      <c r="D36" s="39"/>
      <c r="E36" s="39"/>
      <c r="F36" s="39"/>
      <c r="G36" s="44"/>
    </row>
    <row r="37" spans="1:7" ht="12.75" x14ac:dyDescent="0.15">
      <c r="A37" s="179"/>
      <c r="B37" s="180"/>
      <c r="C37" s="38"/>
      <c r="D37" s="39"/>
      <c r="E37" s="39"/>
      <c r="F37" s="39"/>
      <c r="G37" s="44"/>
    </row>
    <row r="38" spans="1:7" ht="12.75" x14ac:dyDescent="0.15">
      <c r="A38" s="179"/>
      <c r="B38" s="180"/>
      <c r="C38" s="38"/>
      <c r="D38" s="39"/>
      <c r="E38" s="39"/>
      <c r="F38" s="39"/>
      <c r="G38" s="44"/>
    </row>
    <row r="39" spans="1:7" ht="12.75" x14ac:dyDescent="0.15">
      <c r="A39" s="179"/>
      <c r="B39" s="180"/>
      <c r="C39" s="38"/>
      <c r="D39" s="39"/>
      <c r="E39" s="39"/>
      <c r="F39" s="39"/>
      <c r="G39" s="44"/>
    </row>
    <row r="40" spans="1:7" ht="12.75" x14ac:dyDescent="0.15">
      <c r="A40" s="179"/>
      <c r="B40" s="180"/>
      <c r="C40" s="38"/>
      <c r="D40" s="39"/>
      <c r="E40" s="39"/>
      <c r="F40" s="39"/>
      <c r="G40" s="44"/>
    </row>
    <row r="41" spans="1:7" ht="12.75" x14ac:dyDescent="0.15">
      <c r="A41" s="179"/>
      <c r="B41" s="180"/>
      <c r="C41" s="38"/>
      <c r="D41" s="39"/>
      <c r="E41" s="39"/>
      <c r="F41" s="39"/>
      <c r="G41" s="44"/>
    </row>
    <row r="42" spans="1:7" ht="12.75" x14ac:dyDescent="0.15">
      <c r="A42" s="179"/>
      <c r="B42" s="180"/>
      <c r="C42" s="38"/>
      <c r="D42" s="39"/>
      <c r="E42" s="39"/>
      <c r="F42" s="39"/>
      <c r="G42" s="44"/>
    </row>
    <row r="43" spans="1:7" ht="12.75" x14ac:dyDescent="0.15">
      <c r="A43" s="179"/>
      <c r="B43" s="180"/>
      <c r="C43" s="38"/>
      <c r="D43" s="39"/>
      <c r="E43" s="39"/>
      <c r="F43" s="39"/>
      <c r="G43" s="44"/>
    </row>
    <row r="44" spans="1:7" ht="12.75" x14ac:dyDescent="0.15">
      <c r="A44" s="179"/>
      <c r="B44" s="180"/>
      <c r="C44" s="38"/>
      <c r="D44" s="39"/>
      <c r="E44" s="39"/>
      <c r="F44" s="39"/>
      <c r="G44" s="44"/>
    </row>
    <row r="45" spans="1:7" ht="12.75" x14ac:dyDescent="0.15">
      <c r="A45" s="179"/>
      <c r="B45" s="180"/>
      <c r="C45" s="38"/>
      <c r="D45" s="39"/>
      <c r="E45" s="39"/>
      <c r="F45" s="39"/>
      <c r="G45" s="44"/>
    </row>
    <row r="46" spans="1:7" ht="12.75" x14ac:dyDescent="0.15">
      <c r="A46" s="179"/>
      <c r="B46" s="180"/>
      <c r="C46" s="38"/>
      <c r="D46" s="39"/>
      <c r="E46" s="39"/>
      <c r="F46" s="39"/>
      <c r="G46" s="44"/>
    </row>
    <row r="47" spans="1:7" ht="12.75" x14ac:dyDescent="0.15">
      <c r="A47" s="179"/>
      <c r="B47" s="180"/>
      <c r="C47" s="38"/>
      <c r="D47" s="39"/>
      <c r="E47" s="39"/>
      <c r="F47" s="39"/>
      <c r="G47" s="44"/>
    </row>
    <row r="48" spans="1:7" ht="12.75" x14ac:dyDescent="0.15">
      <c r="A48" s="179"/>
      <c r="B48" s="180"/>
      <c r="C48" s="38"/>
      <c r="D48" s="39"/>
      <c r="E48" s="39"/>
      <c r="F48" s="39"/>
      <c r="G48" s="44"/>
    </row>
    <row r="49" spans="1:7" ht="12.75" x14ac:dyDescent="0.15">
      <c r="A49" s="179"/>
      <c r="B49" s="180"/>
      <c r="C49" s="38"/>
      <c r="D49" s="39"/>
      <c r="E49" s="39"/>
      <c r="F49" s="39"/>
      <c r="G49" s="44"/>
    </row>
    <row r="50" spans="1:7" ht="12.75" x14ac:dyDescent="0.15">
      <c r="A50" s="179"/>
      <c r="B50" s="180"/>
      <c r="C50" s="38"/>
      <c r="D50" s="39"/>
      <c r="E50" s="39"/>
      <c r="F50" s="39"/>
      <c r="G50" s="44"/>
    </row>
    <row r="51" spans="1:7" ht="12.75" x14ac:dyDescent="0.15">
      <c r="A51" s="179"/>
      <c r="B51" s="180"/>
      <c r="C51" s="38"/>
      <c r="D51" s="39"/>
      <c r="E51" s="39"/>
      <c r="F51" s="39"/>
      <c r="G51" s="44"/>
    </row>
    <row r="52" spans="1:7" ht="12.75" x14ac:dyDescent="0.15">
      <c r="A52" s="179"/>
      <c r="B52" s="180"/>
      <c r="C52" s="38"/>
      <c r="D52" s="39"/>
      <c r="E52" s="39"/>
      <c r="F52" s="39"/>
      <c r="G52" s="44"/>
    </row>
    <row r="53" spans="1:7" ht="12.75" x14ac:dyDescent="0.15">
      <c r="A53" s="179"/>
      <c r="B53" s="180"/>
      <c r="C53" s="38"/>
      <c r="D53" s="39"/>
      <c r="E53" s="39"/>
      <c r="F53" s="39"/>
      <c r="G53" s="44"/>
    </row>
    <row r="54" spans="1:7" ht="12.75" x14ac:dyDescent="0.15">
      <c r="A54" s="179"/>
      <c r="B54" s="180"/>
      <c r="C54" s="38"/>
      <c r="D54" s="39"/>
      <c r="E54" s="39"/>
      <c r="F54" s="39"/>
      <c r="G54" s="44"/>
    </row>
    <row r="55" spans="1:7" ht="12.75" x14ac:dyDescent="0.15">
      <c r="A55" s="179"/>
      <c r="B55" s="180"/>
      <c r="C55" s="38"/>
      <c r="D55" s="39"/>
      <c r="E55" s="39"/>
      <c r="F55" s="39"/>
      <c r="G55" s="44"/>
    </row>
    <row r="56" spans="1:7" ht="12.75" x14ac:dyDescent="0.15">
      <c r="A56" s="179"/>
      <c r="B56" s="180"/>
      <c r="C56" s="38"/>
      <c r="D56" s="39"/>
      <c r="E56" s="39"/>
      <c r="F56" s="39"/>
      <c r="G56" s="44"/>
    </row>
    <row r="57" spans="1:7" ht="12.75" x14ac:dyDescent="0.15">
      <c r="A57" s="179"/>
      <c r="B57" s="180"/>
      <c r="C57" s="38"/>
      <c r="D57" s="39"/>
      <c r="E57" s="39"/>
      <c r="F57" s="39"/>
      <c r="G57" s="44"/>
    </row>
    <row r="58" spans="1:7" ht="12.75" x14ac:dyDescent="0.15">
      <c r="A58" s="179"/>
      <c r="B58" s="180"/>
      <c r="C58" s="38"/>
      <c r="D58" s="39"/>
      <c r="E58" s="39"/>
      <c r="F58" s="39"/>
      <c r="G58" s="44"/>
    </row>
    <row r="59" spans="1:7" ht="12.75" x14ac:dyDescent="0.15">
      <c r="A59" s="179"/>
      <c r="B59" s="180"/>
      <c r="C59" s="38"/>
      <c r="D59" s="39"/>
      <c r="E59" s="39"/>
      <c r="F59" s="39"/>
      <c r="G59" s="44"/>
    </row>
    <row r="60" spans="1:7" ht="12.75" x14ac:dyDescent="0.15">
      <c r="A60" s="179"/>
      <c r="B60" s="180"/>
      <c r="C60" s="38"/>
      <c r="D60" s="39"/>
      <c r="E60" s="39"/>
      <c r="F60" s="39"/>
      <c r="G60" s="44"/>
    </row>
    <row r="61" spans="1:7" ht="12.75" x14ac:dyDescent="0.15">
      <c r="A61" s="179"/>
      <c r="B61" s="180"/>
      <c r="C61" s="38"/>
      <c r="D61" s="39"/>
      <c r="E61" s="39"/>
      <c r="F61" s="39"/>
      <c r="G61" s="44"/>
    </row>
    <row r="62" spans="1:7" ht="12.75" x14ac:dyDescent="0.15">
      <c r="A62" s="179"/>
      <c r="B62" s="180"/>
      <c r="C62" s="38"/>
      <c r="D62" s="39"/>
      <c r="E62" s="39"/>
      <c r="F62" s="39"/>
      <c r="G62" s="44"/>
    </row>
    <row r="63" spans="1:7" ht="12.75" x14ac:dyDescent="0.15">
      <c r="A63" s="179"/>
      <c r="B63" s="180"/>
      <c r="C63" s="38"/>
      <c r="D63" s="39"/>
      <c r="E63" s="39"/>
      <c r="F63" s="39"/>
      <c r="G63" s="44"/>
    </row>
    <row r="64" spans="1:7" ht="12.75" x14ac:dyDescent="0.15">
      <c r="A64" s="179"/>
      <c r="B64" s="180"/>
      <c r="C64" s="38"/>
      <c r="D64" s="39"/>
      <c r="E64" s="39"/>
      <c r="F64" s="39"/>
      <c r="G64" s="44"/>
    </row>
    <row r="65" spans="1:7" ht="12.75" x14ac:dyDescent="0.15">
      <c r="A65" s="179"/>
      <c r="B65" s="180"/>
      <c r="C65" s="38"/>
      <c r="D65" s="39"/>
      <c r="E65" s="39"/>
      <c r="F65" s="39"/>
      <c r="G65" s="44"/>
    </row>
    <row r="66" spans="1:7" ht="12.75" x14ac:dyDescent="0.15">
      <c r="A66" s="179"/>
      <c r="B66" s="180"/>
      <c r="C66" s="38"/>
      <c r="D66" s="39"/>
      <c r="E66" s="39"/>
      <c r="F66" s="39"/>
      <c r="G66" s="44"/>
    </row>
    <row r="67" spans="1:7" ht="12.75" x14ac:dyDescent="0.15">
      <c r="A67" s="179"/>
      <c r="B67" s="180"/>
      <c r="C67" s="38"/>
      <c r="D67" s="39"/>
      <c r="E67" s="39"/>
      <c r="F67" s="39"/>
      <c r="G67" s="44"/>
    </row>
    <row r="68" spans="1:7" ht="12.75" x14ac:dyDescent="0.15">
      <c r="A68" s="179"/>
      <c r="B68" s="180"/>
      <c r="C68" s="38"/>
      <c r="D68" s="39"/>
      <c r="E68" s="39"/>
      <c r="F68" s="39"/>
      <c r="G68" s="44"/>
    </row>
    <row r="69" spans="1:7" ht="12.75" x14ac:dyDescent="0.15">
      <c r="A69" s="179"/>
      <c r="B69" s="180"/>
      <c r="C69" s="38"/>
      <c r="D69" s="39"/>
      <c r="E69" s="39"/>
      <c r="F69" s="39"/>
      <c r="G69" s="44"/>
    </row>
    <row r="70" spans="1:7" ht="12.75" x14ac:dyDescent="0.15">
      <c r="A70" s="179"/>
      <c r="B70" s="180"/>
      <c r="C70" s="38"/>
      <c r="D70" s="39"/>
      <c r="E70" s="39"/>
      <c r="F70" s="39"/>
      <c r="G70" s="44"/>
    </row>
    <row r="71" spans="1:7" ht="12.75" x14ac:dyDescent="0.15">
      <c r="A71" s="179"/>
      <c r="B71" s="180"/>
      <c r="C71" s="38"/>
      <c r="D71" s="39"/>
      <c r="E71" s="39"/>
      <c r="F71" s="39"/>
      <c r="G71" s="44"/>
    </row>
    <row r="72" spans="1:7" ht="12.75" x14ac:dyDescent="0.15">
      <c r="A72" s="179"/>
      <c r="B72" s="180"/>
      <c r="C72" s="38"/>
      <c r="D72" s="39"/>
      <c r="E72" s="39"/>
      <c r="F72" s="39"/>
      <c r="G72" s="44"/>
    </row>
    <row r="73" spans="1:7" ht="12.75" x14ac:dyDescent="0.15">
      <c r="A73" s="179"/>
      <c r="B73" s="180"/>
      <c r="C73" s="38"/>
      <c r="D73" s="39"/>
      <c r="E73" s="39"/>
      <c r="F73" s="39"/>
      <c r="G73" s="44"/>
    </row>
    <row r="74" spans="1:7" ht="12.75" x14ac:dyDescent="0.15">
      <c r="A74" s="179"/>
      <c r="B74" s="180"/>
      <c r="C74" s="38"/>
      <c r="D74" s="39"/>
      <c r="E74" s="39"/>
      <c r="F74" s="39"/>
      <c r="G74" s="44"/>
    </row>
    <row r="75" spans="1:7" ht="12.75" x14ac:dyDescent="0.15">
      <c r="A75" s="179"/>
      <c r="B75" s="180"/>
      <c r="C75" s="38"/>
      <c r="D75" s="39"/>
      <c r="E75" s="39"/>
      <c r="F75" s="39"/>
      <c r="G75" s="44"/>
    </row>
    <row r="76" spans="1:7" ht="12.75" x14ac:dyDescent="0.15">
      <c r="A76" s="179"/>
      <c r="B76" s="180"/>
      <c r="C76" s="38"/>
      <c r="D76" s="39"/>
      <c r="E76" s="39"/>
      <c r="F76" s="39"/>
      <c r="G76" s="44"/>
    </row>
    <row r="77" spans="1:7" ht="12.75" x14ac:dyDescent="0.15">
      <c r="A77" s="179"/>
      <c r="B77" s="180"/>
      <c r="C77" s="38"/>
      <c r="D77" s="39"/>
      <c r="E77" s="39"/>
      <c r="F77" s="39"/>
      <c r="G77" s="44"/>
    </row>
    <row r="78" spans="1:7" ht="12.75" x14ac:dyDescent="0.15">
      <c r="A78" s="179"/>
      <c r="B78" s="180"/>
      <c r="C78" s="38"/>
      <c r="D78" s="39"/>
      <c r="E78" s="39"/>
      <c r="F78" s="39"/>
      <c r="G78" s="44"/>
    </row>
    <row r="79" spans="1:7" ht="12.75" x14ac:dyDescent="0.15">
      <c r="A79" s="179"/>
      <c r="B79" s="180"/>
      <c r="C79" s="38"/>
      <c r="D79" s="39"/>
      <c r="E79" s="39"/>
      <c r="F79" s="39"/>
      <c r="G79" s="44"/>
    </row>
    <row r="80" spans="1:7" ht="12.75" x14ac:dyDescent="0.15">
      <c r="A80" s="179"/>
      <c r="B80" s="180"/>
      <c r="C80" s="38"/>
      <c r="D80" s="39"/>
      <c r="E80" s="39"/>
      <c r="F80" s="39"/>
      <c r="G80" s="44"/>
    </row>
    <row r="81" spans="1:7" ht="12.75" x14ac:dyDescent="0.15">
      <c r="A81" s="179"/>
      <c r="B81" s="180"/>
      <c r="C81" s="38"/>
      <c r="D81" s="39"/>
      <c r="E81" s="39"/>
      <c r="F81" s="39"/>
      <c r="G81" s="44"/>
    </row>
    <row r="82" spans="1:7" ht="12.75" x14ac:dyDescent="0.15">
      <c r="A82" s="179"/>
      <c r="B82" s="180"/>
      <c r="C82" s="38"/>
      <c r="D82" s="39"/>
      <c r="E82" s="39"/>
      <c r="F82" s="39"/>
      <c r="G82" s="44"/>
    </row>
    <row r="83" spans="1:7" ht="12.75" x14ac:dyDescent="0.15">
      <c r="A83" s="179"/>
      <c r="B83" s="180"/>
      <c r="C83" s="38"/>
      <c r="D83" s="39"/>
      <c r="E83" s="39"/>
      <c r="F83" s="39"/>
      <c r="G83" s="44"/>
    </row>
    <row r="84" spans="1:7" ht="12.75" x14ac:dyDescent="0.15">
      <c r="A84" s="179"/>
      <c r="B84" s="180"/>
      <c r="C84" s="38"/>
      <c r="D84" s="39"/>
      <c r="E84" s="39"/>
      <c r="F84" s="39"/>
      <c r="G84" s="44"/>
    </row>
    <row r="85" spans="1:7" ht="12.75" x14ac:dyDescent="0.15">
      <c r="A85" s="179"/>
      <c r="B85" s="180"/>
      <c r="C85" s="38"/>
      <c r="D85" s="39"/>
      <c r="E85" s="39"/>
      <c r="F85" s="39"/>
      <c r="G85" s="44"/>
    </row>
    <row r="86" spans="1:7" ht="12.75" x14ac:dyDescent="0.15">
      <c r="A86" s="179"/>
      <c r="B86" s="180"/>
      <c r="C86" s="38"/>
      <c r="D86" s="39"/>
      <c r="E86" s="39"/>
      <c r="F86" s="39"/>
      <c r="G86" s="44"/>
    </row>
    <row r="87" spans="1:7" ht="12.75" x14ac:dyDescent="0.15">
      <c r="A87" s="179"/>
      <c r="B87" s="180"/>
      <c r="C87" s="38"/>
      <c r="D87" s="39"/>
      <c r="E87" s="39"/>
      <c r="F87" s="39"/>
      <c r="G87" s="44"/>
    </row>
    <row r="88" spans="1:7" ht="12.75" x14ac:dyDescent="0.15">
      <c r="A88" s="179"/>
      <c r="B88" s="180"/>
      <c r="C88" s="38"/>
      <c r="D88" s="39"/>
      <c r="E88" s="39"/>
      <c r="F88" s="39"/>
      <c r="G88" s="44"/>
    </row>
    <row r="89" spans="1:7" ht="12.75" x14ac:dyDescent="0.15">
      <c r="A89" s="179"/>
      <c r="B89" s="180"/>
      <c r="C89" s="38"/>
      <c r="D89" s="39"/>
      <c r="E89" s="39"/>
      <c r="F89" s="39"/>
      <c r="G89" s="44"/>
    </row>
    <row r="90" spans="1:7" ht="12.75" x14ac:dyDescent="0.15">
      <c r="A90" s="179"/>
      <c r="B90" s="180"/>
      <c r="C90" s="38"/>
      <c r="D90" s="39"/>
      <c r="E90" s="39"/>
      <c r="F90" s="39"/>
      <c r="G90" s="44"/>
    </row>
    <row r="91" spans="1:7" ht="12.75" x14ac:dyDescent="0.15">
      <c r="A91" s="179"/>
      <c r="B91" s="180"/>
      <c r="C91" s="38"/>
      <c r="D91" s="39"/>
      <c r="E91" s="39"/>
      <c r="F91" s="39"/>
      <c r="G91" s="44"/>
    </row>
    <row r="92" spans="1:7" ht="12.75" x14ac:dyDescent="0.15">
      <c r="A92" s="179"/>
      <c r="B92" s="180"/>
      <c r="C92" s="38"/>
      <c r="D92" s="39"/>
      <c r="E92" s="39"/>
      <c r="F92" s="39"/>
      <c r="G92" s="44"/>
    </row>
    <row r="93" spans="1:7" ht="12.75" x14ac:dyDescent="0.15">
      <c r="A93" s="179"/>
      <c r="B93" s="180"/>
      <c r="C93" s="38"/>
      <c r="D93" s="39"/>
      <c r="E93" s="39"/>
      <c r="F93" s="39"/>
      <c r="G93" s="44"/>
    </row>
    <row r="94" spans="1:7" ht="12.75" x14ac:dyDescent="0.15">
      <c r="A94" s="179"/>
      <c r="B94" s="180"/>
      <c r="C94" s="38"/>
      <c r="D94" s="39"/>
      <c r="E94" s="39"/>
      <c r="F94" s="39"/>
      <c r="G94" s="44"/>
    </row>
    <row r="95" spans="1:7" ht="12.75" x14ac:dyDescent="0.15">
      <c r="A95" s="179"/>
      <c r="B95" s="180"/>
      <c r="C95" s="38"/>
      <c r="D95" s="39"/>
      <c r="E95" s="39"/>
      <c r="F95" s="39"/>
      <c r="G95" s="44"/>
    </row>
    <row r="96" spans="1:7" ht="12.75" x14ac:dyDescent="0.15">
      <c r="A96" s="179"/>
      <c r="B96" s="180"/>
      <c r="C96" s="38"/>
      <c r="D96" s="39"/>
      <c r="E96" s="39"/>
      <c r="F96" s="39"/>
      <c r="G96" s="44"/>
    </row>
    <row r="97" spans="1:7" ht="12.75" x14ac:dyDescent="0.15">
      <c r="A97" s="179"/>
      <c r="B97" s="180"/>
      <c r="C97" s="38"/>
      <c r="D97" s="39"/>
      <c r="E97" s="39"/>
      <c r="F97" s="39"/>
      <c r="G97" s="44"/>
    </row>
    <row r="98" spans="1:7" ht="12.75" x14ac:dyDescent="0.15">
      <c r="A98" s="179"/>
      <c r="B98" s="180"/>
      <c r="C98" s="38"/>
      <c r="D98" s="39"/>
      <c r="E98" s="39"/>
      <c r="F98" s="39"/>
      <c r="G98" s="44"/>
    </row>
    <row r="99" spans="1:7" ht="12.75" x14ac:dyDescent="0.15">
      <c r="A99" s="179"/>
      <c r="B99" s="180"/>
      <c r="C99" s="38"/>
      <c r="D99" s="39"/>
      <c r="E99" s="39"/>
      <c r="F99" s="39"/>
      <c r="G99" s="44"/>
    </row>
    <row r="100" spans="1:7" ht="12.75" x14ac:dyDescent="0.15">
      <c r="A100" s="179"/>
      <c r="B100" s="180"/>
      <c r="C100" s="38"/>
      <c r="D100" s="39"/>
      <c r="E100" s="39"/>
      <c r="F100" s="39"/>
      <c r="G100" s="44"/>
    </row>
    <row r="101" spans="1:7" ht="12.75" x14ac:dyDescent="0.15">
      <c r="A101" s="179"/>
      <c r="B101" s="180"/>
      <c r="C101" s="38"/>
      <c r="D101" s="39"/>
      <c r="E101" s="39"/>
      <c r="F101" s="39"/>
      <c r="G101" s="44"/>
    </row>
    <row r="102" spans="1:7" ht="12.75" x14ac:dyDescent="0.15">
      <c r="A102" s="179"/>
      <c r="B102" s="180"/>
      <c r="C102" s="38"/>
      <c r="D102" s="39"/>
      <c r="E102" s="39"/>
      <c r="F102" s="39"/>
      <c r="G102" s="44"/>
    </row>
    <row r="103" spans="1:7" ht="12.75" x14ac:dyDescent="0.15">
      <c r="A103" s="179"/>
      <c r="B103" s="180"/>
      <c r="C103" s="38"/>
      <c r="D103" s="39"/>
      <c r="E103" s="39"/>
      <c r="F103" s="39"/>
      <c r="G103" s="44"/>
    </row>
    <row r="104" spans="1:7" ht="12.75" x14ac:dyDescent="0.15">
      <c r="A104" s="179"/>
      <c r="B104" s="180"/>
      <c r="C104" s="38"/>
      <c r="D104" s="39"/>
      <c r="E104" s="39"/>
      <c r="F104" s="39"/>
      <c r="G104" s="44"/>
    </row>
    <row r="105" spans="1:7" ht="12.75" x14ac:dyDescent="0.15">
      <c r="A105" s="179"/>
      <c r="B105" s="180"/>
      <c r="C105" s="38"/>
      <c r="D105" s="39"/>
      <c r="E105" s="39"/>
      <c r="F105" s="39"/>
      <c r="G105" s="44"/>
    </row>
    <row r="106" spans="1:7" ht="12.75" x14ac:dyDescent="0.15">
      <c r="A106" s="179"/>
      <c r="B106" s="180"/>
      <c r="C106" s="38"/>
      <c r="D106" s="39"/>
      <c r="E106" s="39"/>
      <c r="F106" s="39"/>
      <c r="G106" s="44"/>
    </row>
    <row r="107" spans="1:7" ht="12.75" x14ac:dyDescent="0.15">
      <c r="A107" s="179"/>
      <c r="B107" s="180"/>
      <c r="C107" s="38"/>
      <c r="D107" s="39"/>
      <c r="E107" s="39"/>
      <c r="F107" s="39"/>
      <c r="G107" s="44"/>
    </row>
    <row r="108" spans="1:7" ht="12.75" x14ac:dyDescent="0.15">
      <c r="A108" s="179"/>
      <c r="B108" s="180"/>
      <c r="C108" s="38"/>
      <c r="D108" s="39"/>
      <c r="E108" s="39"/>
      <c r="F108" s="39"/>
      <c r="G108" s="44"/>
    </row>
    <row r="109" spans="1:7" ht="12.75" x14ac:dyDescent="0.15">
      <c r="A109" s="179"/>
      <c r="B109" s="180"/>
      <c r="C109" s="38"/>
      <c r="D109" s="39"/>
      <c r="E109" s="39"/>
      <c r="F109" s="39"/>
      <c r="G109" s="44"/>
    </row>
    <row r="110" spans="1:7" ht="12.75" x14ac:dyDescent="0.15">
      <c r="A110" s="179"/>
      <c r="B110" s="180"/>
      <c r="C110" s="38"/>
      <c r="D110" s="39"/>
      <c r="E110" s="39"/>
      <c r="F110" s="39"/>
      <c r="G110" s="44"/>
    </row>
    <row r="111" spans="1:7" ht="12.75" x14ac:dyDescent="0.15">
      <c r="A111" s="179"/>
      <c r="B111" s="180"/>
      <c r="C111" s="38"/>
      <c r="D111" s="39"/>
      <c r="E111" s="39"/>
      <c r="F111" s="39"/>
      <c r="G111" s="44"/>
    </row>
    <row r="112" spans="1:7" ht="12.75" x14ac:dyDescent="0.15">
      <c r="A112" s="179"/>
      <c r="B112" s="180"/>
      <c r="C112" s="38"/>
      <c r="D112" s="39"/>
      <c r="E112" s="39"/>
      <c r="F112" s="39"/>
      <c r="G112" s="44"/>
    </row>
    <row r="113" spans="1:7" ht="12.75" x14ac:dyDescent="0.15">
      <c r="A113" s="179"/>
      <c r="B113" s="180"/>
      <c r="C113" s="38"/>
      <c r="D113" s="39"/>
      <c r="E113" s="39"/>
      <c r="F113" s="39"/>
      <c r="G113" s="44"/>
    </row>
    <row r="114" spans="1:7" ht="12.75" x14ac:dyDescent="0.15">
      <c r="A114" s="179"/>
      <c r="B114" s="180"/>
      <c r="C114" s="38"/>
      <c r="D114" s="39"/>
      <c r="E114" s="39"/>
      <c r="F114" s="39"/>
      <c r="G114" s="44"/>
    </row>
    <row r="115" spans="1:7" ht="12.75" x14ac:dyDescent="0.15">
      <c r="A115" s="179"/>
      <c r="B115" s="180"/>
      <c r="C115" s="38"/>
      <c r="D115" s="39"/>
      <c r="E115" s="39"/>
      <c r="F115" s="39"/>
      <c r="G115" s="44"/>
    </row>
    <row r="116" spans="1:7" ht="12.75" x14ac:dyDescent="0.15">
      <c r="A116" s="179"/>
      <c r="B116" s="180"/>
      <c r="C116" s="38"/>
      <c r="D116" s="39"/>
      <c r="E116" s="39"/>
      <c r="F116" s="39"/>
      <c r="G116" s="44"/>
    </row>
    <row r="117" spans="1:7" ht="12.75" x14ac:dyDescent="0.15">
      <c r="A117" s="179"/>
      <c r="B117" s="180"/>
      <c r="C117" s="38"/>
      <c r="D117" s="39"/>
      <c r="E117" s="39"/>
      <c r="F117" s="39"/>
      <c r="G117" s="44"/>
    </row>
    <row r="118" spans="1:7" ht="12.75" x14ac:dyDescent="0.15">
      <c r="A118" s="179"/>
      <c r="B118" s="180"/>
      <c r="C118" s="38"/>
      <c r="D118" s="39"/>
      <c r="E118" s="39"/>
      <c r="F118" s="39"/>
      <c r="G118" s="44"/>
    </row>
    <row r="119" spans="1:7" ht="12.75" x14ac:dyDescent="0.15">
      <c r="A119" s="179"/>
      <c r="B119" s="180"/>
      <c r="C119" s="38"/>
      <c r="D119" s="39"/>
      <c r="E119" s="39"/>
      <c r="F119" s="39"/>
      <c r="G119" s="44"/>
    </row>
    <row r="120" spans="1:7" ht="12.75" x14ac:dyDescent="0.15">
      <c r="A120" s="179"/>
      <c r="B120" s="180"/>
      <c r="C120" s="38"/>
      <c r="D120" s="39"/>
      <c r="E120" s="39"/>
      <c r="F120" s="39"/>
      <c r="G120" s="44"/>
    </row>
    <row r="121" spans="1:7" ht="12.75" x14ac:dyDescent="0.15">
      <c r="A121" s="179"/>
      <c r="B121" s="180"/>
      <c r="C121" s="38"/>
      <c r="D121" s="39"/>
      <c r="E121" s="39"/>
      <c r="F121" s="39"/>
      <c r="G121" s="44"/>
    </row>
    <row r="122" spans="1:7" ht="12.75" x14ac:dyDescent="0.15">
      <c r="A122" s="179"/>
      <c r="B122" s="180"/>
      <c r="C122" s="38"/>
      <c r="D122" s="39"/>
      <c r="E122" s="39"/>
      <c r="F122" s="39"/>
      <c r="G122" s="44"/>
    </row>
    <row r="123" spans="1:7" ht="12.75" x14ac:dyDescent="0.15">
      <c r="A123" s="179"/>
      <c r="B123" s="180"/>
      <c r="C123" s="38"/>
      <c r="D123" s="39"/>
      <c r="E123" s="39"/>
      <c r="F123" s="39"/>
      <c r="G123" s="44"/>
    </row>
    <row r="124" spans="1:7" ht="12.75" x14ac:dyDescent="0.15">
      <c r="A124" s="179"/>
      <c r="B124" s="180"/>
      <c r="C124" s="38"/>
      <c r="D124" s="39"/>
      <c r="E124" s="39"/>
      <c r="F124" s="39"/>
      <c r="G124" s="44"/>
    </row>
    <row r="125" spans="1:7" ht="12.75" x14ac:dyDescent="0.15">
      <c r="A125" s="179"/>
      <c r="B125" s="180"/>
      <c r="C125" s="38"/>
      <c r="D125" s="39"/>
      <c r="E125" s="39"/>
      <c r="F125" s="39"/>
      <c r="G125" s="44"/>
    </row>
    <row r="126" spans="1:7" ht="12.75" x14ac:dyDescent="0.15">
      <c r="A126" s="179"/>
      <c r="B126" s="180"/>
      <c r="C126" s="38"/>
      <c r="D126" s="39"/>
      <c r="E126" s="39"/>
      <c r="F126" s="39"/>
      <c r="G126" s="44"/>
    </row>
    <row r="127" spans="1:7" ht="12.75" x14ac:dyDescent="0.15">
      <c r="A127" s="179"/>
      <c r="B127" s="180"/>
      <c r="C127" s="38"/>
      <c r="D127" s="39"/>
      <c r="E127" s="39"/>
      <c r="F127" s="39"/>
      <c r="G127" s="44"/>
    </row>
    <row r="128" spans="1:7" ht="12.75" x14ac:dyDescent="0.15">
      <c r="A128" s="179"/>
      <c r="B128" s="180"/>
      <c r="C128" s="38"/>
      <c r="D128" s="39"/>
      <c r="E128" s="39"/>
      <c r="F128" s="39"/>
      <c r="G128" s="44"/>
    </row>
    <row r="129" spans="1:7" ht="12.75" x14ac:dyDescent="0.15">
      <c r="A129" s="179"/>
      <c r="B129" s="180"/>
      <c r="C129" s="38"/>
      <c r="D129" s="39"/>
      <c r="E129" s="39"/>
      <c r="F129" s="39"/>
      <c r="G129" s="44"/>
    </row>
    <row r="130" spans="1:7" ht="12.75" x14ac:dyDescent="0.15">
      <c r="A130" s="179"/>
      <c r="B130" s="180"/>
      <c r="C130" s="38"/>
      <c r="D130" s="39"/>
      <c r="E130" s="39"/>
      <c r="F130" s="39"/>
      <c r="G130" s="44"/>
    </row>
    <row r="131" spans="1:7" ht="12.75" x14ac:dyDescent="0.15">
      <c r="A131" s="179"/>
      <c r="B131" s="180"/>
      <c r="C131" s="38"/>
      <c r="D131" s="39"/>
      <c r="E131" s="39"/>
      <c r="F131" s="39"/>
      <c r="G131" s="44"/>
    </row>
    <row r="132" spans="1:7" ht="12.75" x14ac:dyDescent="0.15">
      <c r="A132" s="179"/>
      <c r="B132" s="180"/>
      <c r="C132" s="38"/>
      <c r="D132" s="39"/>
      <c r="E132" s="39"/>
      <c r="F132" s="39"/>
      <c r="G132" s="44"/>
    </row>
    <row r="133" spans="1:7" ht="12.75" x14ac:dyDescent="0.15">
      <c r="A133" s="179"/>
      <c r="B133" s="180"/>
      <c r="C133" s="38"/>
      <c r="D133" s="39"/>
      <c r="E133" s="39"/>
      <c r="F133" s="39"/>
      <c r="G133" s="44"/>
    </row>
    <row r="134" spans="1:7" ht="12.75" x14ac:dyDescent="0.15">
      <c r="A134" s="179"/>
      <c r="B134" s="180"/>
      <c r="C134" s="38"/>
      <c r="D134" s="39"/>
      <c r="E134" s="39"/>
      <c r="F134" s="39"/>
      <c r="G134" s="44"/>
    </row>
    <row r="135" spans="1:7" ht="12.75" x14ac:dyDescent="0.15">
      <c r="A135" s="179"/>
      <c r="B135" s="180"/>
      <c r="C135" s="38"/>
      <c r="D135" s="39"/>
      <c r="E135" s="39"/>
      <c r="F135" s="39"/>
      <c r="G135" s="44"/>
    </row>
    <row r="136" spans="1:7" ht="12.75" x14ac:dyDescent="0.15">
      <c r="A136" s="179"/>
      <c r="B136" s="180"/>
      <c r="C136" s="38"/>
      <c r="D136" s="39"/>
      <c r="E136" s="39"/>
      <c r="F136" s="39"/>
      <c r="G136" s="44"/>
    </row>
    <row r="137" spans="1:7" ht="12.75" x14ac:dyDescent="0.15">
      <c r="A137" s="179"/>
      <c r="B137" s="180"/>
      <c r="C137" s="38"/>
      <c r="D137" s="39"/>
      <c r="E137" s="39"/>
      <c r="F137" s="39"/>
      <c r="G137" s="44"/>
    </row>
    <row r="138" spans="1:7" ht="12.75" x14ac:dyDescent="0.15">
      <c r="A138" s="179"/>
      <c r="B138" s="180"/>
      <c r="C138" s="38"/>
      <c r="D138" s="39"/>
      <c r="E138" s="39"/>
      <c r="F138" s="39"/>
      <c r="G138" s="44"/>
    </row>
    <row r="139" spans="1:7" ht="12.75" x14ac:dyDescent="0.15">
      <c r="A139" s="179"/>
      <c r="B139" s="180"/>
      <c r="C139" s="38"/>
      <c r="D139" s="39"/>
      <c r="E139" s="39"/>
      <c r="F139" s="39"/>
      <c r="G139" s="44"/>
    </row>
    <row r="140" spans="1:7" ht="12.75" x14ac:dyDescent="0.15">
      <c r="A140" s="179"/>
      <c r="B140" s="180"/>
      <c r="C140" s="38"/>
      <c r="D140" s="39"/>
      <c r="E140" s="39"/>
      <c r="F140" s="39"/>
      <c r="G140" s="44"/>
    </row>
    <row r="141" spans="1:7" ht="12.75" x14ac:dyDescent="0.15">
      <c r="A141" s="179"/>
      <c r="B141" s="180"/>
      <c r="C141" s="38"/>
      <c r="D141" s="39"/>
      <c r="E141" s="39"/>
      <c r="F141" s="39"/>
      <c r="G141" s="44"/>
    </row>
    <row r="142" spans="1:7" ht="12.75" x14ac:dyDescent="0.15">
      <c r="A142" s="179"/>
      <c r="B142" s="180"/>
      <c r="C142" s="38"/>
      <c r="D142" s="39"/>
      <c r="E142" s="39"/>
      <c r="F142" s="39"/>
      <c r="G142" s="44"/>
    </row>
    <row r="143" spans="1:7" ht="12.75" x14ac:dyDescent="0.15">
      <c r="A143" s="179"/>
      <c r="B143" s="180"/>
      <c r="C143" s="38"/>
      <c r="D143" s="39"/>
      <c r="E143" s="39"/>
      <c r="F143" s="39"/>
      <c r="G143" s="44"/>
    </row>
    <row r="144" spans="1:7" ht="12.75" x14ac:dyDescent="0.15">
      <c r="A144" s="179"/>
      <c r="B144" s="180"/>
      <c r="C144" s="38"/>
      <c r="D144" s="39"/>
      <c r="E144" s="39"/>
      <c r="F144" s="39"/>
      <c r="G144" s="44"/>
    </row>
    <row r="145" spans="1:7" ht="12.75" x14ac:dyDescent="0.15">
      <c r="A145" s="179"/>
      <c r="B145" s="180"/>
      <c r="C145" s="38"/>
      <c r="D145" s="39"/>
      <c r="E145" s="39"/>
      <c r="F145" s="39"/>
      <c r="G145" s="44"/>
    </row>
    <row r="146" spans="1:7" ht="12.75" x14ac:dyDescent="0.15">
      <c r="A146" s="179"/>
      <c r="B146" s="180"/>
      <c r="C146" s="38"/>
      <c r="D146" s="39"/>
      <c r="E146" s="39"/>
      <c r="F146" s="39"/>
      <c r="G146" s="44"/>
    </row>
    <row r="147" spans="1:7" ht="12.75" x14ac:dyDescent="0.15">
      <c r="A147" s="179"/>
      <c r="B147" s="180"/>
      <c r="C147" s="38"/>
      <c r="D147" s="39"/>
      <c r="E147" s="39"/>
      <c r="F147" s="39"/>
      <c r="G147" s="44"/>
    </row>
    <row r="148" spans="1:7" ht="12.75" x14ac:dyDescent="0.15">
      <c r="A148" s="179"/>
      <c r="B148" s="180"/>
      <c r="C148" s="38"/>
      <c r="D148" s="39"/>
      <c r="E148" s="39"/>
      <c r="F148" s="39"/>
      <c r="G148" s="44"/>
    </row>
    <row r="149" spans="1:7" ht="12.75" x14ac:dyDescent="0.15">
      <c r="A149" s="179"/>
      <c r="B149" s="180"/>
      <c r="C149" s="38"/>
      <c r="D149" s="39"/>
      <c r="E149" s="39"/>
      <c r="F149" s="39"/>
      <c r="G149" s="44"/>
    </row>
    <row r="150" spans="1:7" ht="12.75" x14ac:dyDescent="0.15">
      <c r="A150" s="179"/>
      <c r="B150" s="180"/>
      <c r="C150" s="38"/>
      <c r="D150" s="39"/>
      <c r="E150" s="39"/>
      <c r="F150" s="39"/>
      <c r="G150" s="44"/>
    </row>
    <row r="151" spans="1:7" ht="12.75" x14ac:dyDescent="0.15">
      <c r="A151" s="179"/>
      <c r="B151" s="180"/>
      <c r="C151" s="38"/>
      <c r="D151" s="39"/>
      <c r="E151" s="39"/>
      <c r="F151" s="39"/>
      <c r="G151" s="44"/>
    </row>
    <row r="152" spans="1:7" ht="12.75" x14ac:dyDescent="0.15">
      <c r="A152" s="179"/>
      <c r="B152" s="180"/>
      <c r="C152" s="38"/>
      <c r="D152" s="39"/>
      <c r="E152" s="39"/>
      <c r="F152" s="39"/>
      <c r="G152" s="44"/>
    </row>
    <row r="153" spans="1:7" ht="12.75" x14ac:dyDescent="0.15">
      <c r="A153" s="179"/>
      <c r="B153" s="180"/>
      <c r="C153" s="38"/>
      <c r="D153" s="39"/>
      <c r="E153" s="39"/>
      <c r="F153" s="39"/>
      <c r="G153" s="44"/>
    </row>
    <row r="154" spans="1:7" ht="12.75" x14ac:dyDescent="0.15">
      <c r="A154" s="179"/>
      <c r="B154" s="180"/>
      <c r="C154" s="38"/>
      <c r="D154" s="39"/>
      <c r="E154" s="39"/>
      <c r="F154" s="39"/>
      <c r="G154" s="44"/>
    </row>
    <row r="155" spans="1:7" ht="12.75" x14ac:dyDescent="0.15">
      <c r="A155" s="179"/>
      <c r="B155" s="180"/>
      <c r="C155" s="38"/>
      <c r="D155" s="39"/>
      <c r="E155" s="39"/>
      <c r="F155" s="39"/>
      <c r="G155" s="44"/>
    </row>
    <row r="156" spans="1:7" ht="12.75" x14ac:dyDescent="0.15">
      <c r="A156" s="179"/>
      <c r="B156" s="180"/>
      <c r="C156" s="38"/>
      <c r="D156" s="39"/>
      <c r="E156" s="39"/>
      <c r="F156" s="39"/>
      <c r="G156" s="44"/>
    </row>
    <row r="157" spans="1:7" ht="12.75" x14ac:dyDescent="0.15">
      <c r="A157" s="179"/>
      <c r="B157" s="180"/>
      <c r="C157" s="38"/>
      <c r="D157" s="39"/>
      <c r="E157" s="39"/>
      <c r="F157" s="39"/>
      <c r="G157" s="44"/>
    </row>
    <row r="158" spans="1:7" ht="12.75" x14ac:dyDescent="0.15">
      <c r="A158" s="179"/>
      <c r="B158" s="180"/>
      <c r="C158" s="38"/>
      <c r="D158" s="39"/>
      <c r="E158" s="39"/>
      <c r="F158" s="39"/>
      <c r="G158" s="44"/>
    </row>
    <row r="159" spans="1:7" ht="12.75" x14ac:dyDescent="0.15">
      <c r="A159" s="179"/>
      <c r="B159" s="180"/>
      <c r="C159" s="38"/>
      <c r="D159" s="39"/>
      <c r="E159" s="39"/>
      <c r="F159" s="39"/>
      <c r="G159" s="44"/>
    </row>
    <row r="160" spans="1:7" ht="12.75" x14ac:dyDescent="0.15">
      <c r="A160" s="179"/>
      <c r="B160" s="180"/>
      <c r="C160" s="38"/>
      <c r="D160" s="39"/>
      <c r="E160" s="39"/>
      <c r="F160" s="39"/>
      <c r="G160" s="44"/>
    </row>
    <row r="161" spans="1:7" ht="12.75" x14ac:dyDescent="0.15">
      <c r="A161" s="179"/>
      <c r="B161" s="180"/>
      <c r="C161" s="38"/>
      <c r="D161" s="39"/>
      <c r="E161" s="39"/>
      <c r="F161" s="39"/>
      <c r="G161" s="44"/>
    </row>
    <row r="162" spans="1:7" ht="12.75" x14ac:dyDescent="0.15">
      <c r="A162" s="179"/>
      <c r="B162" s="180"/>
      <c r="C162" s="38"/>
      <c r="D162" s="39"/>
      <c r="E162" s="39"/>
      <c r="F162" s="39"/>
      <c r="G162" s="44"/>
    </row>
    <row r="163" spans="1:7" ht="12.75" x14ac:dyDescent="0.15">
      <c r="A163" s="179"/>
      <c r="B163" s="180"/>
      <c r="C163" s="38"/>
      <c r="D163" s="39"/>
      <c r="E163" s="39"/>
      <c r="F163" s="39"/>
      <c r="G163" s="44"/>
    </row>
    <row r="164" spans="1:7" ht="12.75" x14ac:dyDescent="0.15">
      <c r="A164" s="179"/>
      <c r="B164" s="180"/>
      <c r="C164" s="38"/>
      <c r="D164" s="39"/>
      <c r="E164" s="39"/>
      <c r="F164" s="39"/>
      <c r="G164" s="44"/>
    </row>
    <row r="165" spans="1:7" ht="12.75" x14ac:dyDescent="0.15">
      <c r="A165" s="179"/>
      <c r="B165" s="180"/>
      <c r="C165" s="38"/>
      <c r="D165" s="39"/>
      <c r="E165" s="39"/>
      <c r="F165" s="39"/>
      <c r="G165" s="44"/>
    </row>
    <row r="166" spans="1:7" ht="12.75" x14ac:dyDescent="0.15">
      <c r="A166" s="179"/>
      <c r="B166" s="180"/>
      <c r="C166" s="38"/>
      <c r="D166" s="39"/>
      <c r="E166" s="39"/>
      <c r="F166" s="39"/>
      <c r="G166" s="44"/>
    </row>
    <row r="167" spans="1:7" ht="12.75" x14ac:dyDescent="0.15">
      <c r="A167" s="179"/>
      <c r="B167" s="180"/>
      <c r="C167" s="38"/>
      <c r="D167" s="39"/>
      <c r="E167" s="39"/>
      <c r="F167" s="39"/>
      <c r="G167" s="44"/>
    </row>
    <row r="168" spans="1:7" ht="12.75" x14ac:dyDescent="0.15">
      <c r="A168" s="179"/>
      <c r="B168" s="180"/>
      <c r="C168" s="38"/>
      <c r="D168" s="39"/>
      <c r="E168" s="39"/>
      <c r="F168" s="39"/>
      <c r="G168" s="44"/>
    </row>
    <row r="169" spans="1:7" ht="12.75" x14ac:dyDescent="0.15">
      <c r="A169" s="179"/>
      <c r="B169" s="180"/>
      <c r="C169" s="38"/>
      <c r="D169" s="39"/>
      <c r="E169" s="39"/>
      <c r="F169" s="39"/>
      <c r="G169" s="44"/>
    </row>
    <row r="170" spans="1:7" ht="12.75" x14ac:dyDescent="0.15">
      <c r="A170" s="179"/>
      <c r="B170" s="180"/>
      <c r="C170" s="38"/>
      <c r="D170" s="39"/>
      <c r="E170" s="39"/>
      <c r="F170" s="39"/>
      <c r="G170" s="44"/>
    </row>
    <row r="171" spans="1:7" ht="12.75" x14ac:dyDescent="0.15">
      <c r="A171" s="179"/>
      <c r="B171" s="180"/>
      <c r="C171" s="38"/>
      <c r="D171" s="39"/>
      <c r="E171" s="39"/>
      <c r="F171" s="39"/>
      <c r="G171" s="44"/>
    </row>
    <row r="172" spans="1:7" ht="12.75" x14ac:dyDescent="0.15">
      <c r="A172" s="179"/>
      <c r="B172" s="180"/>
      <c r="C172" s="38"/>
      <c r="D172" s="39"/>
      <c r="E172" s="39"/>
      <c r="F172" s="39"/>
      <c r="G172" s="44"/>
    </row>
    <row r="173" spans="1:7" ht="12.75" x14ac:dyDescent="0.15">
      <c r="A173" s="179"/>
      <c r="B173" s="180"/>
      <c r="C173" s="38"/>
      <c r="D173" s="39"/>
      <c r="E173" s="39"/>
      <c r="F173" s="39"/>
      <c r="G173" s="44"/>
    </row>
    <row r="174" spans="1:7" ht="12.75" x14ac:dyDescent="0.15">
      <c r="A174" s="179"/>
      <c r="B174" s="180"/>
      <c r="C174" s="38"/>
      <c r="D174" s="39"/>
      <c r="E174" s="39"/>
      <c r="F174" s="39"/>
      <c r="G174" s="44"/>
    </row>
    <row r="175" spans="1:7" ht="12.75" x14ac:dyDescent="0.15">
      <c r="A175" s="179"/>
      <c r="B175" s="180"/>
      <c r="C175" s="38"/>
      <c r="D175" s="39"/>
      <c r="E175" s="39"/>
      <c r="F175" s="39"/>
      <c r="G175" s="44"/>
    </row>
    <row r="176" spans="1:7" ht="12.75" x14ac:dyDescent="0.15">
      <c r="A176" s="179"/>
      <c r="B176" s="180"/>
      <c r="C176" s="38"/>
      <c r="D176" s="39"/>
      <c r="E176" s="39"/>
      <c r="F176" s="39"/>
      <c r="G176" s="44"/>
    </row>
    <row r="177" spans="1:7" ht="12.75" x14ac:dyDescent="0.15">
      <c r="A177" s="179"/>
      <c r="B177" s="180"/>
      <c r="C177" s="38"/>
      <c r="D177" s="39"/>
      <c r="E177" s="39"/>
      <c r="F177" s="39"/>
      <c r="G177" s="44"/>
    </row>
    <row r="178" spans="1:7" ht="12.75" x14ac:dyDescent="0.15">
      <c r="A178" s="179"/>
      <c r="B178" s="180"/>
      <c r="C178" s="38"/>
      <c r="D178" s="39"/>
      <c r="E178" s="39"/>
      <c r="F178" s="39"/>
      <c r="G178" s="44"/>
    </row>
    <row r="179" spans="1:7" ht="12.75" x14ac:dyDescent="0.15">
      <c r="A179" s="179"/>
      <c r="B179" s="180"/>
      <c r="C179" s="38"/>
      <c r="D179" s="39"/>
      <c r="E179" s="39"/>
      <c r="F179" s="39"/>
      <c r="G179" s="44"/>
    </row>
    <row r="180" spans="1:7" ht="12.75" x14ac:dyDescent="0.15">
      <c r="A180" s="179"/>
      <c r="B180" s="180"/>
      <c r="C180" s="38"/>
      <c r="D180" s="39"/>
      <c r="E180" s="39"/>
      <c r="F180" s="39"/>
      <c r="G180" s="44"/>
    </row>
    <row r="181" spans="1:7" ht="12.75" x14ac:dyDescent="0.15">
      <c r="A181" s="179"/>
      <c r="B181" s="180"/>
      <c r="C181" s="38"/>
      <c r="D181" s="39"/>
      <c r="E181" s="39"/>
      <c r="F181" s="39"/>
      <c r="G181" s="44"/>
    </row>
    <row r="182" spans="1:7" ht="12.75" x14ac:dyDescent="0.15">
      <c r="A182" s="179"/>
      <c r="B182" s="180"/>
      <c r="C182" s="38"/>
      <c r="D182" s="39"/>
      <c r="E182" s="39"/>
      <c r="F182" s="39"/>
      <c r="G182" s="44"/>
    </row>
    <row r="183" spans="1:7" ht="12.75" x14ac:dyDescent="0.15">
      <c r="A183" s="179"/>
      <c r="B183" s="180"/>
      <c r="C183" s="38"/>
      <c r="D183" s="39"/>
      <c r="E183" s="39"/>
      <c r="F183" s="39"/>
      <c r="G183" s="44"/>
    </row>
    <row r="184" spans="1:7" ht="12.75" x14ac:dyDescent="0.15">
      <c r="A184" s="179"/>
      <c r="B184" s="180"/>
      <c r="C184" s="38"/>
      <c r="D184" s="39"/>
      <c r="E184" s="39"/>
      <c r="F184" s="39"/>
      <c r="G184" s="44"/>
    </row>
    <row r="185" spans="1:7" ht="12.75" x14ac:dyDescent="0.15">
      <c r="A185" s="179"/>
      <c r="B185" s="180"/>
      <c r="C185" s="38"/>
      <c r="D185" s="39"/>
      <c r="E185" s="39"/>
      <c r="F185" s="39"/>
      <c r="G185" s="44"/>
    </row>
    <row r="186" spans="1:7" ht="12.75" x14ac:dyDescent="0.15">
      <c r="A186" s="179"/>
      <c r="B186" s="180"/>
      <c r="C186" s="38"/>
      <c r="D186" s="39"/>
      <c r="E186" s="39"/>
      <c r="F186" s="39"/>
      <c r="G186" s="44"/>
    </row>
    <row r="187" spans="1:7" ht="12.75" x14ac:dyDescent="0.15">
      <c r="A187" s="179"/>
      <c r="B187" s="180"/>
      <c r="C187" s="38"/>
      <c r="D187" s="39"/>
      <c r="E187" s="39"/>
      <c r="F187" s="39"/>
      <c r="G187" s="44"/>
    </row>
    <row r="188" spans="1:7" ht="12.75" x14ac:dyDescent="0.15">
      <c r="A188" s="179"/>
      <c r="B188" s="180"/>
      <c r="C188" s="38"/>
      <c r="D188" s="39"/>
      <c r="E188" s="39"/>
      <c r="F188" s="39"/>
      <c r="G188" s="44"/>
    </row>
    <row r="189" spans="1:7" ht="12.75" x14ac:dyDescent="0.15">
      <c r="A189" s="179"/>
      <c r="B189" s="180"/>
      <c r="C189" s="38"/>
      <c r="D189" s="39"/>
      <c r="E189" s="39"/>
      <c r="F189" s="39"/>
      <c r="G189" s="44"/>
    </row>
    <row r="190" spans="1:7" ht="12.75" x14ac:dyDescent="0.15">
      <c r="A190" s="179"/>
      <c r="B190" s="180"/>
      <c r="C190" s="38"/>
      <c r="D190" s="39"/>
      <c r="E190" s="39"/>
      <c r="F190" s="39"/>
      <c r="G190" s="44"/>
    </row>
    <row r="191" spans="1:7" ht="12.75" x14ac:dyDescent="0.15">
      <c r="A191" s="179"/>
      <c r="B191" s="180"/>
      <c r="C191" s="38"/>
      <c r="D191" s="39"/>
      <c r="E191" s="39"/>
      <c r="F191" s="39"/>
      <c r="G191" s="44"/>
    </row>
    <row r="192" spans="1:7" ht="12.75" x14ac:dyDescent="0.15">
      <c r="A192" s="179"/>
      <c r="B192" s="180"/>
      <c r="C192" s="38"/>
      <c r="D192" s="39"/>
      <c r="E192" s="39"/>
      <c r="F192" s="39"/>
      <c r="G192" s="44"/>
    </row>
    <row r="193" spans="1:7" ht="12.75" x14ac:dyDescent="0.15">
      <c r="A193" s="179"/>
      <c r="B193" s="180"/>
      <c r="C193" s="38"/>
      <c r="D193" s="39"/>
      <c r="E193" s="39"/>
      <c r="F193" s="39"/>
      <c r="G193" s="44"/>
    </row>
    <row r="194" spans="1:7" ht="12.75" x14ac:dyDescent="0.15">
      <c r="A194" s="179"/>
      <c r="B194" s="180"/>
      <c r="C194" s="38"/>
      <c r="D194" s="39"/>
      <c r="E194" s="39"/>
      <c r="F194" s="39"/>
      <c r="G194" s="44"/>
    </row>
    <row r="195" spans="1:7" ht="12.75" x14ac:dyDescent="0.15">
      <c r="A195" s="179"/>
      <c r="B195" s="180"/>
      <c r="C195" s="38"/>
      <c r="D195" s="39"/>
      <c r="E195" s="39"/>
      <c r="F195" s="39"/>
      <c r="G195" s="44"/>
    </row>
    <row r="196" spans="1:7" ht="12.75" x14ac:dyDescent="0.15">
      <c r="A196" s="179"/>
      <c r="B196" s="180"/>
      <c r="C196" s="38"/>
      <c r="D196" s="39"/>
      <c r="E196" s="39"/>
      <c r="F196" s="39"/>
      <c r="G196" s="44"/>
    </row>
    <row r="197" spans="1:7" ht="12.75" x14ac:dyDescent="0.15">
      <c r="A197" s="179"/>
      <c r="B197" s="180"/>
      <c r="C197" s="38"/>
      <c r="D197" s="39"/>
      <c r="E197" s="39"/>
      <c r="F197" s="39"/>
      <c r="G197" s="44"/>
    </row>
    <row r="198" spans="1:7" ht="12.75" x14ac:dyDescent="0.15">
      <c r="A198" s="179"/>
      <c r="B198" s="180"/>
      <c r="C198" s="38"/>
      <c r="D198" s="39"/>
      <c r="E198" s="39"/>
      <c r="F198" s="39"/>
      <c r="G198" s="44"/>
    </row>
    <row r="199" spans="1:7" ht="12.75" x14ac:dyDescent="0.15">
      <c r="A199" s="179"/>
      <c r="B199" s="180"/>
      <c r="C199" s="38"/>
      <c r="D199" s="39"/>
      <c r="E199" s="39"/>
      <c r="F199" s="39"/>
      <c r="G199" s="44"/>
    </row>
    <row r="200" spans="1:7" ht="12.75" x14ac:dyDescent="0.15">
      <c r="A200" s="179"/>
      <c r="B200" s="180"/>
      <c r="C200" s="38"/>
      <c r="D200" s="39"/>
      <c r="E200" s="39"/>
      <c r="F200" s="39"/>
      <c r="G200" s="44"/>
    </row>
    <row r="201" spans="1:7" ht="12.75" x14ac:dyDescent="0.15">
      <c r="A201" s="179"/>
      <c r="B201" s="180"/>
      <c r="C201" s="38"/>
      <c r="D201" s="39"/>
      <c r="E201" s="39"/>
      <c r="F201" s="39"/>
      <c r="G201" s="44"/>
    </row>
    <row r="202" spans="1:7" ht="12.75" x14ac:dyDescent="0.15">
      <c r="A202" s="179"/>
      <c r="B202" s="180"/>
      <c r="C202" s="38"/>
      <c r="D202" s="39"/>
      <c r="E202" s="39"/>
      <c r="F202" s="39"/>
      <c r="G202" s="44"/>
    </row>
    <row r="203" spans="1:7" ht="12.75" x14ac:dyDescent="0.15">
      <c r="A203" s="179"/>
      <c r="B203" s="180"/>
      <c r="C203" s="38"/>
      <c r="D203" s="39"/>
      <c r="E203" s="39"/>
      <c r="F203" s="39"/>
      <c r="G203" s="44"/>
    </row>
    <row r="204" spans="1:7" ht="12.75" x14ac:dyDescent="0.15">
      <c r="A204" s="179"/>
      <c r="B204" s="180"/>
      <c r="C204" s="38"/>
      <c r="D204" s="39"/>
      <c r="E204" s="39"/>
      <c r="F204" s="39"/>
      <c r="G204" s="44"/>
    </row>
    <row r="205" spans="1:7" ht="12.75" x14ac:dyDescent="0.15">
      <c r="A205" s="179"/>
      <c r="B205" s="180"/>
      <c r="C205" s="38"/>
      <c r="D205" s="39"/>
      <c r="E205" s="39"/>
      <c r="F205" s="39"/>
      <c r="G205" s="44"/>
    </row>
    <row r="206" spans="1:7" ht="12.75" x14ac:dyDescent="0.15">
      <c r="A206" s="179"/>
      <c r="B206" s="180"/>
      <c r="C206" s="38"/>
      <c r="D206" s="39"/>
      <c r="E206" s="39"/>
      <c r="F206" s="39"/>
      <c r="G206" s="44"/>
    </row>
    <row r="207" spans="1:7" ht="12.75" x14ac:dyDescent="0.15">
      <c r="A207" s="179"/>
      <c r="B207" s="180"/>
      <c r="C207" s="38"/>
      <c r="D207" s="39"/>
      <c r="E207" s="39"/>
      <c r="F207" s="39"/>
      <c r="G207" s="44"/>
    </row>
    <row r="208" spans="1:7" ht="12.75" x14ac:dyDescent="0.15">
      <c r="A208" s="179"/>
      <c r="B208" s="180"/>
      <c r="C208" s="38"/>
      <c r="D208" s="39"/>
      <c r="E208" s="39"/>
      <c r="F208" s="39"/>
      <c r="G208" s="44"/>
    </row>
    <row r="209" spans="1:7" ht="12.75" x14ac:dyDescent="0.15">
      <c r="A209" s="179"/>
      <c r="B209" s="180"/>
      <c r="C209" s="38"/>
      <c r="D209" s="39"/>
      <c r="E209" s="39"/>
      <c r="F209" s="39"/>
      <c r="G209" s="44"/>
    </row>
    <row r="210" spans="1:7" ht="12.75" x14ac:dyDescent="0.15">
      <c r="A210" s="179"/>
      <c r="B210" s="180"/>
      <c r="C210" s="38"/>
      <c r="D210" s="39"/>
      <c r="E210" s="39"/>
      <c r="F210" s="39"/>
      <c r="G210" s="44"/>
    </row>
    <row r="211" spans="1:7" ht="12.75" x14ac:dyDescent="0.15">
      <c r="A211" s="179"/>
      <c r="B211" s="180"/>
      <c r="C211" s="38"/>
      <c r="D211" s="39"/>
      <c r="E211" s="39"/>
      <c r="F211" s="39"/>
      <c r="G211" s="44"/>
    </row>
    <row r="212" spans="1:7" ht="12.75" x14ac:dyDescent="0.15">
      <c r="A212" s="179"/>
      <c r="B212" s="180"/>
      <c r="C212" s="38"/>
      <c r="D212" s="39"/>
      <c r="E212" s="39"/>
      <c r="F212" s="39"/>
      <c r="G212" s="44"/>
    </row>
    <row r="213" spans="1:7" ht="12.75" x14ac:dyDescent="0.15">
      <c r="A213" s="179"/>
      <c r="B213" s="180"/>
      <c r="C213" s="38"/>
      <c r="D213" s="39"/>
      <c r="E213" s="39"/>
      <c r="F213" s="39"/>
      <c r="G213" s="44"/>
    </row>
    <row r="214" spans="1:7" ht="12.75" x14ac:dyDescent="0.15">
      <c r="A214" s="179"/>
      <c r="B214" s="180"/>
      <c r="C214" s="38"/>
      <c r="D214" s="39"/>
      <c r="E214" s="39"/>
      <c r="F214" s="39"/>
      <c r="G214" s="44"/>
    </row>
    <row r="215" spans="1:7" ht="12.75" x14ac:dyDescent="0.15">
      <c r="A215" s="179"/>
      <c r="B215" s="180"/>
      <c r="C215" s="38"/>
      <c r="D215" s="39"/>
      <c r="E215" s="39"/>
      <c r="F215" s="39"/>
      <c r="G215" s="44"/>
    </row>
    <row r="216" spans="1:7" ht="12.75" x14ac:dyDescent="0.15">
      <c r="A216" s="179"/>
      <c r="B216" s="180"/>
      <c r="C216" s="38"/>
      <c r="D216" s="39"/>
      <c r="E216" s="39"/>
      <c r="F216" s="39"/>
      <c r="G216" s="44"/>
    </row>
    <row r="217" spans="1:7" ht="12.75" x14ac:dyDescent="0.15">
      <c r="A217" s="179"/>
      <c r="B217" s="180"/>
      <c r="C217" s="38"/>
      <c r="D217" s="39"/>
      <c r="E217" s="39"/>
      <c r="F217" s="39"/>
      <c r="G217" s="44"/>
    </row>
    <row r="218" spans="1:7" ht="12.75" x14ac:dyDescent="0.15">
      <c r="A218" s="179"/>
      <c r="B218" s="180"/>
      <c r="C218" s="38"/>
      <c r="D218" s="39"/>
      <c r="E218" s="39"/>
      <c r="F218" s="39"/>
      <c r="G218" s="44"/>
    </row>
    <row r="219" spans="1:7" ht="12.75" x14ac:dyDescent="0.15">
      <c r="A219" s="179"/>
      <c r="B219" s="180"/>
      <c r="C219" s="38"/>
      <c r="D219" s="39"/>
      <c r="E219" s="39"/>
      <c r="F219" s="39"/>
      <c r="G219" s="44"/>
    </row>
    <row r="220" spans="1:7" ht="12.75" x14ac:dyDescent="0.15">
      <c r="A220" s="179"/>
      <c r="B220" s="180"/>
      <c r="C220" s="38"/>
      <c r="D220" s="39"/>
      <c r="E220" s="39"/>
      <c r="F220" s="39"/>
      <c r="G220" s="44"/>
    </row>
    <row r="221" spans="1:7" ht="12.75" x14ac:dyDescent="0.15">
      <c r="A221" s="179"/>
      <c r="B221" s="180"/>
      <c r="C221" s="38"/>
      <c r="D221" s="39"/>
      <c r="E221" s="39"/>
      <c r="F221" s="39"/>
      <c r="G221" s="44"/>
    </row>
    <row r="222" spans="1:7" ht="12.75" x14ac:dyDescent="0.15">
      <c r="A222" s="179"/>
      <c r="B222" s="180"/>
      <c r="C222" s="38"/>
      <c r="D222" s="39"/>
      <c r="E222" s="39"/>
      <c r="F222" s="39"/>
      <c r="G222" s="44"/>
    </row>
    <row r="223" spans="1:7" ht="12.75" x14ac:dyDescent="0.15">
      <c r="A223" s="179"/>
      <c r="B223" s="180"/>
      <c r="C223" s="38"/>
      <c r="D223" s="39"/>
      <c r="E223" s="39"/>
      <c r="F223" s="39"/>
      <c r="G223" s="44"/>
    </row>
    <row r="224" spans="1:7" ht="12.75" x14ac:dyDescent="0.15">
      <c r="A224" s="179"/>
      <c r="B224" s="180"/>
      <c r="C224" s="38"/>
      <c r="D224" s="39"/>
      <c r="E224" s="39"/>
      <c r="F224" s="39"/>
      <c r="G224" s="44"/>
    </row>
    <row r="225" spans="1:7" ht="12.75" x14ac:dyDescent="0.15">
      <c r="A225" s="179"/>
      <c r="B225" s="180"/>
      <c r="C225" s="38"/>
      <c r="D225" s="39"/>
      <c r="E225" s="39"/>
      <c r="F225" s="39"/>
      <c r="G225" s="44"/>
    </row>
    <row r="226" spans="1:7" ht="12.75" x14ac:dyDescent="0.15">
      <c r="A226" s="179"/>
      <c r="B226" s="180"/>
      <c r="C226" s="38"/>
      <c r="D226" s="39"/>
      <c r="E226" s="39"/>
      <c r="F226" s="39"/>
      <c r="G226" s="44"/>
    </row>
    <row r="227" spans="1:7" ht="12.75" x14ac:dyDescent="0.15">
      <c r="A227" s="179"/>
      <c r="B227" s="180"/>
      <c r="C227" s="38"/>
      <c r="D227" s="39"/>
      <c r="E227" s="39"/>
      <c r="F227" s="39"/>
      <c r="G227" s="44"/>
    </row>
    <row r="228" spans="1:7" ht="12.75" x14ac:dyDescent="0.15">
      <c r="A228" s="179"/>
      <c r="B228" s="180"/>
      <c r="C228" s="38"/>
      <c r="D228" s="39"/>
      <c r="E228" s="39"/>
      <c r="F228" s="39"/>
      <c r="G228" s="44"/>
    </row>
    <row r="229" spans="1:7" ht="12.75" x14ac:dyDescent="0.15">
      <c r="A229" s="179"/>
      <c r="B229" s="180"/>
      <c r="C229" s="38"/>
      <c r="D229" s="39"/>
      <c r="E229" s="39"/>
      <c r="F229" s="39"/>
      <c r="G229" s="44"/>
    </row>
    <row r="230" spans="1:7" ht="12.75" x14ac:dyDescent="0.15">
      <c r="A230" s="179"/>
      <c r="B230" s="180"/>
      <c r="C230" s="38"/>
      <c r="D230" s="39"/>
      <c r="E230" s="39"/>
      <c r="F230" s="39"/>
      <c r="G230" s="44"/>
    </row>
    <row r="231" spans="1:7" ht="12.75" x14ac:dyDescent="0.15">
      <c r="A231" s="179"/>
      <c r="B231" s="180"/>
      <c r="C231" s="38"/>
      <c r="D231" s="39"/>
      <c r="E231" s="39"/>
      <c r="F231" s="39"/>
      <c r="G231" s="44"/>
    </row>
    <row r="232" spans="1:7" ht="12.75" x14ac:dyDescent="0.15">
      <c r="A232" s="179"/>
      <c r="B232" s="180"/>
      <c r="C232" s="38"/>
      <c r="D232" s="39"/>
      <c r="E232" s="39"/>
      <c r="F232" s="39"/>
      <c r="G232" s="44"/>
    </row>
    <row r="233" spans="1:7" ht="12.75" x14ac:dyDescent="0.15">
      <c r="A233" s="179"/>
      <c r="B233" s="180"/>
      <c r="C233" s="38"/>
      <c r="D233" s="39"/>
      <c r="E233" s="39"/>
      <c r="F233" s="39"/>
      <c r="G233" s="44"/>
    </row>
    <row r="234" spans="1:7" ht="12.75" x14ac:dyDescent="0.15">
      <c r="A234" s="179"/>
      <c r="B234" s="180"/>
      <c r="C234" s="38"/>
      <c r="D234" s="39"/>
      <c r="E234" s="39"/>
      <c r="F234" s="39"/>
      <c r="G234" s="44"/>
    </row>
    <row r="235" spans="1:7" ht="12.75" x14ac:dyDescent="0.15">
      <c r="A235" s="179"/>
      <c r="B235" s="180"/>
      <c r="C235" s="38"/>
      <c r="D235" s="39"/>
      <c r="E235" s="39"/>
      <c r="F235" s="39"/>
      <c r="G235" s="44"/>
    </row>
    <row r="236" spans="1:7" ht="12.75" x14ac:dyDescent="0.15">
      <c r="A236" s="179"/>
      <c r="B236" s="180"/>
      <c r="C236" s="38"/>
      <c r="D236" s="39"/>
      <c r="E236" s="39"/>
      <c r="F236" s="39"/>
      <c r="G236" s="44"/>
    </row>
    <row r="237" spans="1:7" ht="12.75" x14ac:dyDescent="0.15">
      <c r="A237" s="179"/>
      <c r="B237" s="180"/>
      <c r="C237" s="38"/>
      <c r="D237" s="39"/>
      <c r="E237" s="39"/>
      <c r="F237" s="39"/>
      <c r="G237" s="44"/>
    </row>
    <row r="238" spans="1:7" ht="12.75" x14ac:dyDescent="0.15">
      <c r="A238" s="179"/>
      <c r="B238" s="180"/>
      <c r="C238" s="38"/>
      <c r="D238" s="39"/>
      <c r="E238" s="39"/>
      <c r="F238" s="39"/>
      <c r="G238" s="44"/>
    </row>
    <row r="239" spans="1:7" ht="12.75" x14ac:dyDescent="0.15">
      <c r="A239" s="179"/>
      <c r="B239" s="180"/>
      <c r="C239" s="38"/>
      <c r="D239" s="39"/>
      <c r="E239" s="39"/>
      <c r="F239" s="39"/>
      <c r="G239" s="44"/>
    </row>
    <row r="240" spans="1:7" ht="12.75" x14ac:dyDescent="0.15">
      <c r="A240" s="179"/>
      <c r="B240" s="180"/>
      <c r="C240" s="38"/>
      <c r="D240" s="39"/>
      <c r="E240" s="39"/>
      <c r="F240" s="39"/>
      <c r="G240" s="44"/>
    </row>
    <row r="241" spans="1:7" ht="12.75" x14ac:dyDescent="0.15">
      <c r="A241" s="179"/>
      <c r="B241" s="180"/>
      <c r="C241" s="38"/>
      <c r="D241" s="39"/>
      <c r="E241" s="39"/>
      <c r="F241" s="39"/>
      <c r="G241" s="44"/>
    </row>
    <row r="242" spans="1:7" ht="12.75" x14ac:dyDescent="0.15">
      <c r="A242" s="179"/>
      <c r="B242" s="180"/>
      <c r="C242" s="38"/>
      <c r="D242" s="39"/>
      <c r="E242" s="39"/>
      <c r="F242" s="39"/>
      <c r="G242" s="44"/>
    </row>
    <row r="243" spans="1:7" ht="12.75" x14ac:dyDescent="0.15">
      <c r="A243" s="179"/>
      <c r="B243" s="180"/>
      <c r="C243" s="38"/>
      <c r="D243" s="39"/>
      <c r="E243" s="39"/>
      <c r="F243" s="39"/>
      <c r="G243" s="44"/>
    </row>
    <row r="244" spans="1:7" ht="12.75" x14ac:dyDescent="0.15">
      <c r="A244" s="179"/>
      <c r="B244" s="180"/>
      <c r="C244" s="38"/>
      <c r="D244" s="39"/>
      <c r="E244" s="39"/>
      <c r="F244" s="39"/>
      <c r="G244" s="44"/>
    </row>
    <row r="245" spans="1:7" ht="12.75" x14ac:dyDescent="0.15">
      <c r="A245" s="179"/>
      <c r="B245" s="180"/>
      <c r="C245" s="38"/>
      <c r="D245" s="39"/>
      <c r="E245" s="39"/>
      <c r="F245" s="39"/>
      <c r="G245" s="44"/>
    </row>
    <row r="246" spans="1:7" ht="12.75" x14ac:dyDescent="0.15">
      <c r="A246" s="179"/>
      <c r="B246" s="180"/>
      <c r="C246" s="38"/>
      <c r="D246" s="39"/>
      <c r="E246" s="39"/>
      <c r="F246" s="39"/>
      <c r="G246" s="44"/>
    </row>
    <row r="247" spans="1:7" ht="12.75" x14ac:dyDescent="0.15">
      <c r="A247" s="179"/>
      <c r="B247" s="180"/>
      <c r="C247" s="38"/>
      <c r="D247" s="39"/>
      <c r="E247" s="39"/>
      <c r="F247" s="39"/>
      <c r="G247" s="44"/>
    </row>
    <row r="248" spans="1:7" ht="12.75" x14ac:dyDescent="0.15">
      <c r="A248" s="179"/>
      <c r="B248" s="180"/>
      <c r="C248" s="38"/>
      <c r="D248" s="39"/>
      <c r="E248" s="39"/>
      <c r="F248" s="39"/>
      <c r="G248" s="44"/>
    </row>
    <row r="249" spans="1:7" ht="12.75" x14ac:dyDescent="0.15">
      <c r="A249" s="179"/>
      <c r="B249" s="180"/>
      <c r="C249" s="38"/>
      <c r="D249" s="39"/>
      <c r="E249" s="39"/>
      <c r="F249" s="39"/>
      <c r="G249" s="44"/>
    </row>
    <row r="250" spans="1:7" ht="12.75" x14ac:dyDescent="0.15">
      <c r="A250" s="179"/>
      <c r="B250" s="180"/>
      <c r="C250" s="38"/>
      <c r="D250" s="39"/>
      <c r="E250" s="39"/>
      <c r="F250" s="39"/>
      <c r="G250" s="44"/>
    </row>
    <row r="251" spans="1:7" ht="12.75" x14ac:dyDescent="0.15">
      <c r="A251" s="179"/>
      <c r="B251" s="180"/>
      <c r="C251" s="38"/>
      <c r="D251" s="39"/>
      <c r="E251" s="39"/>
      <c r="F251" s="39"/>
      <c r="G251" s="44"/>
    </row>
    <row r="252" spans="1:7" ht="12.75" x14ac:dyDescent="0.15">
      <c r="A252" s="179"/>
      <c r="B252" s="180"/>
      <c r="C252" s="38"/>
      <c r="D252" s="39"/>
      <c r="E252" s="39"/>
      <c r="F252" s="39"/>
      <c r="G252" s="44"/>
    </row>
    <row r="253" spans="1:7" ht="12.75" x14ac:dyDescent="0.15">
      <c r="A253" s="179"/>
      <c r="B253" s="180"/>
      <c r="C253" s="38"/>
      <c r="D253" s="39"/>
      <c r="E253" s="39"/>
      <c r="F253" s="39"/>
      <c r="G253" s="44"/>
    </row>
    <row r="254" spans="1:7" ht="12.75" x14ac:dyDescent="0.15">
      <c r="A254" s="179"/>
      <c r="B254" s="180"/>
      <c r="C254" s="38"/>
      <c r="D254" s="39"/>
      <c r="E254" s="39"/>
      <c r="F254" s="39"/>
      <c r="G254" s="44"/>
    </row>
    <row r="255" spans="1:7" ht="12.75" x14ac:dyDescent="0.15">
      <c r="A255" s="179"/>
      <c r="B255" s="180"/>
      <c r="C255" s="38"/>
      <c r="D255" s="39"/>
      <c r="E255" s="39"/>
      <c r="F255" s="39"/>
      <c r="G255" s="44"/>
    </row>
    <row r="256" spans="1:7" ht="12.75" x14ac:dyDescent="0.15">
      <c r="A256" s="179"/>
      <c r="B256" s="180"/>
      <c r="C256" s="38"/>
      <c r="D256" s="39"/>
      <c r="E256" s="39"/>
      <c r="F256" s="39"/>
      <c r="G256" s="44"/>
    </row>
    <row r="257" spans="1:7" ht="12.75" x14ac:dyDescent="0.15">
      <c r="A257" s="179"/>
      <c r="B257" s="180"/>
      <c r="C257" s="38"/>
      <c r="D257" s="39"/>
      <c r="E257" s="39"/>
      <c r="F257" s="39"/>
      <c r="G257" s="44"/>
    </row>
    <row r="258" spans="1:7" ht="12.75" x14ac:dyDescent="0.15">
      <c r="A258" s="179"/>
      <c r="B258" s="180"/>
      <c r="C258" s="38"/>
      <c r="D258" s="39"/>
      <c r="E258" s="39"/>
      <c r="F258" s="39"/>
      <c r="G258" s="44"/>
    </row>
    <row r="259" spans="1:7" ht="12.75" x14ac:dyDescent="0.15">
      <c r="A259" s="179"/>
      <c r="B259" s="180"/>
      <c r="C259" s="38"/>
      <c r="D259" s="39"/>
      <c r="E259" s="39"/>
      <c r="F259" s="39"/>
      <c r="G259" s="44"/>
    </row>
    <row r="260" spans="1:7" ht="12.75" x14ac:dyDescent="0.15">
      <c r="A260" s="179"/>
      <c r="B260" s="180"/>
      <c r="C260" s="38"/>
      <c r="D260" s="39"/>
      <c r="E260" s="39"/>
      <c r="F260" s="39"/>
      <c r="G260" s="44"/>
    </row>
    <row r="261" spans="1:7" ht="12.75" x14ac:dyDescent="0.15">
      <c r="A261" s="179"/>
      <c r="B261" s="180"/>
      <c r="C261" s="38"/>
      <c r="D261" s="39"/>
      <c r="E261" s="39"/>
      <c r="F261" s="39"/>
      <c r="G261" s="44"/>
    </row>
    <row r="262" spans="1:7" ht="12.75" x14ac:dyDescent="0.15">
      <c r="A262" s="179"/>
      <c r="B262" s="180"/>
      <c r="C262" s="38"/>
      <c r="D262" s="39"/>
      <c r="E262" s="39"/>
      <c r="F262" s="39"/>
      <c r="G262" s="44"/>
    </row>
    <row r="263" spans="1:7" ht="12.75" x14ac:dyDescent="0.15">
      <c r="A263" s="179"/>
      <c r="B263" s="180"/>
      <c r="C263" s="38"/>
      <c r="D263" s="39"/>
      <c r="E263" s="39"/>
      <c r="F263" s="39"/>
      <c r="G263" s="44"/>
    </row>
    <row r="264" spans="1:7" ht="12.75" x14ac:dyDescent="0.15">
      <c r="A264" s="179"/>
      <c r="B264" s="180"/>
      <c r="C264" s="38"/>
      <c r="D264" s="39"/>
      <c r="E264" s="39"/>
      <c r="F264" s="39"/>
      <c r="G264" s="44"/>
    </row>
    <row r="265" spans="1:7" ht="12.75" x14ac:dyDescent="0.15">
      <c r="A265" s="179"/>
      <c r="B265" s="180"/>
      <c r="C265" s="38"/>
      <c r="D265" s="39"/>
      <c r="E265" s="39"/>
      <c r="F265" s="39"/>
      <c r="G265" s="44"/>
    </row>
    <row r="266" spans="1:7" ht="12.75" x14ac:dyDescent="0.15">
      <c r="A266" s="179"/>
      <c r="B266" s="180"/>
      <c r="C266" s="38"/>
      <c r="D266" s="39"/>
      <c r="E266" s="39"/>
      <c r="F266" s="39"/>
      <c r="G266" s="44"/>
    </row>
    <row r="267" spans="1:7" ht="12.75" x14ac:dyDescent="0.15">
      <c r="A267" s="179"/>
      <c r="B267" s="180"/>
      <c r="C267" s="38"/>
      <c r="D267" s="39"/>
      <c r="E267" s="39"/>
      <c r="F267" s="39"/>
      <c r="G267" s="44"/>
    </row>
    <row r="268" spans="1:7" ht="12.75" x14ac:dyDescent="0.15">
      <c r="A268" s="179"/>
      <c r="B268" s="180"/>
      <c r="C268" s="38"/>
      <c r="D268" s="39"/>
      <c r="E268" s="39"/>
      <c r="F268" s="39"/>
      <c r="G268" s="44"/>
    </row>
    <row r="269" spans="1:7" ht="12.75" x14ac:dyDescent="0.15">
      <c r="A269" s="179"/>
      <c r="B269" s="180"/>
      <c r="C269" s="38"/>
      <c r="D269" s="39"/>
      <c r="E269" s="39"/>
      <c r="F269" s="39"/>
      <c r="G269" s="44"/>
    </row>
    <row r="270" spans="1:7" ht="12.75" x14ac:dyDescent="0.15">
      <c r="A270" s="179"/>
      <c r="B270" s="180"/>
      <c r="C270" s="38"/>
      <c r="D270" s="39"/>
      <c r="E270" s="39"/>
      <c r="F270" s="39"/>
      <c r="G270" s="44"/>
    </row>
    <row r="271" spans="1:7" ht="12.75" x14ac:dyDescent="0.15">
      <c r="A271" s="179"/>
      <c r="B271" s="180"/>
      <c r="C271" s="38"/>
      <c r="D271" s="39"/>
      <c r="E271" s="39"/>
      <c r="F271" s="39"/>
      <c r="G271" s="44"/>
    </row>
    <row r="272" spans="1:7" ht="12.75" x14ac:dyDescent="0.15">
      <c r="A272" s="179"/>
      <c r="B272" s="180"/>
      <c r="C272" s="38"/>
      <c r="D272" s="39"/>
      <c r="E272" s="39"/>
      <c r="F272" s="39"/>
      <c r="G272" s="44"/>
    </row>
    <row r="273" spans="1:7" ht="12.75" x14ac:dyDescent="0.15">
      <c r="A273" s="179"/>
      <c r="B273" s="180"/>
      <c r="C273" s="38"/>
      <c r="D273" s="39"/>
      <c r="E273" s="39"/>
      <c r="F273" s="39"/>
      <c r="G273" s="44"/>
    </row>
    <row r="274" spans="1:7" ht="12.75" x14ac:dyDescent="0.15">
      <c r="A274" s="179"/>
      <c r="B274" s="180"/>
      <c r="C274" s="38"/>
      <c r="D274" s="39"/>
      <c r="E274" s="39"/>
      <c r="F274" s="39"/>
      <c r="G274" s="44"/>
    </row>
    <row r="275" spans="1:7" ht="12.75" x14ac:dyDescent="0.15">
      <c r="A275" s="179"/>
      <c r="B275" s="180"/>
      <c r="C275" s="38"/>
      <c r="D275" s="39"/>
      <c r="E275" s="39"/>
      <c r="F275" s="39"/>
      <c r="G275" s="44"/>
    </row>
    <row r="276" spans="1:7" ht="12.75" x14ac:dyDescent="0.15">
      <c r="A276" s="179"/>
      <c r="B276" s="180"/>
      <c r="C276" s="38"/>
      <c r="D276" s="39"/>
      <c r="E276" s="39"/>
      <c r="F276" s="39"/>
      <c r="G276" s="44"/>
    </row>
    <row r="277" spans="1:7" ht="12.75" x14ac:dyDescent="0.15">
      <c r="A277" s="179"/>
      <c r="B277" s="180"/>
      <c r="C277" s="38"/>
      <c r="D277" s="39"/>
      <c r="E277" s="39"/>
      <c r="F277" s="39"/>
      <c r="G277" s="44"/>
    </row>
    <row r="278" spans="1:7" ht="12.75" x14ac:dyDescent="0.15">
      <c r="A278" s="179"/>
      <c r="B278" s="180"/>
      <c r="C278" s="38"/>
      <c r="D278" s="39"/>
      <c r="E278" s="39"/>
      <c r="F278" s="39"/>
      <c r="G278" s="44"/>
    </row>
    <row r="279" spans="1:7" ht="12.75" x14ac:dyDescent="0.15">
      <c r="A279" s="179"/>
      <c r="B279" s="180"/>
      <c r="C279" s="38"/>
      <c r="D279" s="39"/>
      <c r="E279" s="39"/>
      <c r="F279" s="39"/>
      <c r="G279" s="44"/>
    </row>
    <row r="280" spans="1:7" ht="12.75" x14ac:dyDescent="0.15">
      <c r="A280" s="179"/>
      <c r="B280" s="180"/>
      <c r="C280" s="38"/>
      <c r="D280" s="39"/>
      <c r="E280" s="39"/>
      <c r="F280" s="39"/>
      <c r="G280" s="44"/>
    </row>
    <row r="281" spans="1:7" ht="12.75" x14ac:dyDescent="0.15">
      <c r="A281" s="179"/>
      <c r="B281" s="180"/>
      <c r="C281" s="38"/>
      <c r="D281" s="39"/>
      <c r="E281" s="39"/>
      <c r="F281" s="39"/>
      <c r="G281" s="44"/>
    </row>
    <row r="282" spans="1:7" ht="12.75" x14ac:dyDescent="0.15">
      <c r="A282" s="179"/>
      <c r="B282" s="180"/>
      <c r="C282" s="38"/>
      <c r="D282" s="39"/>
      <c r="E282" s="39"/>
      <c r="F282" s="39"/>
      <c r="G282" s="44"/>
    </row>
    <row r="283" spans="1:7" ht="12.75" x14ac:dyDescent="0.15">
      <c r="A283" s="179"/>
      <c r="B283" s="180"/>
      <c r="C283" s="38"/>
      <c r="D283" s="39"/>
      <c r="E283" s="39"/>
      <c r="F283" s="39"/>
      <c r="G283" s="44"/>
    </row>
    <row r="284" spans="1:7" ht="12.75" x14ac:dyDescent="0.15">
      <c r="A284" s="179"/>
      <c r="B284" s="180"/>
      <c r="C284" s="38"/>
      <c r="D284" s="39"/>
      <c r="E284" s="39"/>
      <c r="F284" s="39"/>
      <c r="G284" s="44"/>
    </row>
    <row r="285" spans="1:7" ht="12.75" x14ac:dyDescent="0.15">
      <c r="A285" s="179"/>
      <c r="B285" s="180"/>
      <c r="C285" s="38"/>
      <c r="D285" s="39"/>
      <c r="E285" s="39"/>
      <c r="F285" s="39"/>
      <c r="G285" s="44"/>
    </row>
    <row r="286" spans="1:7" ht="12.75" x14ac:dyDescent="0.15">
      <c r="A286" s="179"/>
      <c r="B286" s="180"/>
      <c r="C286" s="38"/>
      <c r="D286" s="39"/>
      <c r="E286" s="39"/>
      <c r="F286" s="39"/>
      <c r="G286" s="44"/>
    </row>
    <row r="287" spans="1:7" ht="12.75" x14ac:dyDescent="0.15">
      <c r="A287" s="179"/>
      <c r="B287" s="180"/>
      <c r="C287" s="38"/>
      <c r="D287" s="39"/>
      <c r="E287" s="39"/>
      <c r="F287" s="39"/>
      <c r="G287" s="44"/>
    </row>
    <row r="288" spans="1:7" ht="12.75" x14ac:dyDescent="0.15">
      <c r="A288" s="179"/>
      <c r="B288" s="180"/>
      <c r="C288" s="38"/>
      <c r="D288" s="39"/>
      <c r="E288" s="39"/>
      <c r="F288" s="39"/>
      <c r="G288" s="44"/>
    </row>
    <row r="289" spans="1:7" ht="12.75" x14ac:dyDescent="0.15">
      <c r="A289" s="179"/>
      <c r="B289" s="180"/>
      <c r="C289" s="38"/>
      <c r="D289" s="39"/>
      <c r="E289" s="39"/>
      <c r="F289" s="39"/>
      <c r="G289" s="44"/>
    </row>
    <row r="290" spans="1:7" ht="12.75" x14ac:dyDescent="0.15">
      <c r="A290" s="179"/>
      <c r="B290" s="180"/>
      <c r="C290" s="38"/>
      <c r="D290" s="39"/>
      <c r="E290" s="39"/>
      <c r="F290" s="39"/>
      <c r="G290" s="44"/>
    </row>
    <row r="291" spans="1:7" ht="12.75" x14ac:dyDescent="0.15">
      <c r="A291" s="179"/>
      <c r="B291" s="180"/>
      <c r="C291" s="38"/>
      <c r="D291" s="39"/>
      <c r="E291" s="39"/>
      <c r="F291" s="39"/>
      <c r="G291" s="44"/>
    </row>
    <row r="292" spans="1:7" ht="12.75" x14ac:dyDescent="0.15">
      <c r="A292" s="179"/>
      <c r="B292" s="180"/>
      <c r="C292" s="38"/>
      <c r="D292" s="39"/>
      <c r="E292" s="39"/>
      <c r="F292" s="39"/>
      <c r="G292" s="44"/>
    </row>
    <row r="293" spans="1:7" ht="12.75" x14ac:dyDescent="0.15">
      <c r="A293" s="179"/>
      <c r="B293" s="180"/>
      <c r="C293" s="38"/>
      <c r="D293" s="39"/>
      <c r="E293" s="39"/>
      <c r="F293" s="39"/>
      <c r="G293" s="44"/>
    </row>
    <row r="294" spans="1:7" ht="12.75" x14ac:dyDescent="0.15">
      <c r="A294" s="179"/>
      <c r="B294" s="180"/>
      <c r="C294" s="38"/>
      <c r="D294" s="39"/>
      <c r="E294" s="39"/>
      <c r="F294" s="39"/>
      <c r="G294" s="44"/>
    </row>
    <row r="295" spans="1:7" ht="12.75" x14ac:dyDescent="0.15">
      <c r="A295" s="179"/>
      <c r="B295" s="180"/>
      <c r="C295" s="38"/>
      <c r="D295" s="39"/>
      <c r="E295" s="39"/>
      <c r="F295" s="39"/>
      <c r="G295" s="44"/>
    </row>
    <row r="296" spans="1:7" ht="12.75" x14ac:dyDescent="0.15">
      <c r="A296" s="179"/>
      <c r="B296" s="180"/>
      <c r="C296" s="38"/>
      <c r="D296" s="39"/>
      <c r="E296" s="39"/>
      <c r="F296" s="39"/>
      <c r="G296" s="44"/>
    </row>
    <row r="297" spans="1:7" ht="12.75" x14ac:dyDescent="0.15">
      <c r="A297" s="179"/>
      <c r="B297" s="180"/>
      <c r="C297" s="38"/>
      <c r="D297" s="39"/>
      <c r="E297" s="39"/>
      <c r="F297" s="39"/>
      <c r="G297" s="44"/>
    </row>
    <row r="298" spans="1:7" ht="12.75" x14ac:dyDescent="0.15">
      <c r="A298" s="179"/>
      <c r="B298" s="180"/>
      <c r="C298" s="38"/>
      <c r="D298" s="39"/>
      <c r="E298" s="39"/>
      <c r="F298" s="39"/>
      <c r="G298" s="44"/>
    </row>
    <row r="299" spans="1:7" ht="12.75" x14ac:dyDescent="0.15">
      <c r="A299" s="179"/>
      <c r="B299" s="180"/>
      <c r="C299" s="38"/>
      <c r="D299" s="39"/>
      <c r="E299" s="39"/>
      <c r="F299" s="39"/>
      <c r="G299" s="44"/>
    </row>
    <row r="300" spans="1:7" ht="12.75" x14ac:dyDescent="0.15">
      <c r="A300" s="179"/>
      <c r="B300" s="180"/>
      <c r="C300" s="38"/>
      <c r="D300" s="39"/>
      <c r="E300" s="39"/>
      <c r="F300" s="39"/>
      <c r="G300" s="44"/>
    </row>
    <row r="301" spans="1:7" ht="12.75" x14ac:dyDescent="0.15">
      <c r="A301" s="179"/>
      <c r="B301" s="180"/>
      <c r="C301" s="38"/>
      <c r="D301" s="39"/>
      <c r="E301" s="39"/>
      <c r="F301" s="39"/>
      <c r="G301" s="44"/>
    </row>
    <row r="302" spans="1:7" ht="12.75" x14ac:dyDescent="0.15">
      <c r="A302" s="179"/>
      <c r="B302" s="180"/>
      <c r="C302" s="38"/>
      <c r="D302" s="39"/>
      <c r="E302" s="39"/>
      <c r="F302" s="39"/>
      <c r="G302" s="44"/>
    </row>
    <row r="303" spans="1:7" ht="12.75" x14ac:dyDescent="0.15">
      <c r="A303" s="179"/>
      <c r="B303" s="180"/>
      <c r="C303" s="38"/>
      <c r="D303" s="39"/>
      <c r="E303" s="39"/>
      <c r="F303" s="39"/>
      <c r="G303" s="44"/>
    </row>
    <row r="304" spans="1:7" ht="12.75" x14ac:dyDescent="0.15">
      <c r="A304" s="179"/>
      <c r="B304" s="180"/>
      <c r="C304" s="38"/>
      <c r="D304" s="39"/>
      <c r="E304" s="39"/>
      <c r="F304" s="39"/>
      <c r="G304" s="44"/>
    </row>
    <row r="305" spans="1:7" ht="12.75" x14ac:dyDescent="0.15">
      <c r="A305" s="179"/>
      <c r="B305" s="180"/>
      <c r="C305" s="38"/>
      <c r="D305" s="39"/>
      <c r="E305" s="39"/>
      <c r="F305" s="39"/>
      <c r="G305" s="44"/>
    </row>
    <row r="306" spans="1:7" ht="12.75" x14ac:dyDescent="0.15">
      <c r="A306" s="179"/>
      <c r="B306" s="180"/>
      <c r="C306" s="38"/>
      <c r="D306" s="39"/>
      <c r="E306" s="39"/>
      <c r="F306" s="39"/>
      <c r="G306" s="44"/>
    </row>
    <row r="307" spans="1:7" ht="12.75" x14ac:dyDescent="0.15">
      <c r="A307" s="179"/>
      <c r="B307" s="180"/>
      <c r="C307" s="38"/>
      <c r="D307" s="39"/>
      <c r="E307" s="39"/>
      <c r="F307" s="39"/>
      <c r="G307" s="44"/>
    </row>
    <row r="308" spans="1:7" ht="12.75" x14ac:dyDescent="0.15">
      <c r="A308" s="179"/>
      <c r="B308" s="180"/>
      <c r="C308" s="38"/>
      <c r="D308" s="39"/>
      <c r="E308" s="39"/>
      <c r="F308" s="39"/>
      <c r="G308" s="44"/>
    </row>
    <row r="309" spans="1:7" ht="12.75" x14ac:dyDescent="0.15">
      <c r="A309" s="179"/>
      <c r="B309" s="180"/>
      <c r="C309" s="38"/>
      <c r="D309" s="39"/>
      <c r="E309" s="39"/>
      <c r="F309" s="39"/>
      <c r="G309" s="44"/>
    </row>
    <row r="310" spans="1:7" ht="12.75" x14ac:dyDescent="0.15">
      <c r="A310" s="179"/>
      <c r="B310" s="180"/>
      <c r="C310" s="38"/>
      <c r="D310" s="39"/>
      <c r="E310" s="39"/>
      <c r="F310" s="39"/>
      <c r="G310" s="44"/>
    </row>
    <row r="311" spans="1:7" ht="12.75" x14ac:dyDescent="0.15">
      <c r="A311" s="179"/>
      <c r="B311" s="180"/>
      <c r="C311" s="38"/>
      <c r="D311" s="39"/>
      <c r="E311" s="39"/>
      <c r="F311" s="39"/>
      <c r="G311" s="44"/>
    </row>
    <row r="312" spans="1:7" ht="12.75" x14ac:dyDescent="0.15">
      <c r="A312" s="179"/>
      <c r="B312" s="180"/>
      <c r="C312" s="38"/>
      <c r="D312" s="39"/>
      <c r="E312" s="39"/>
      <c r="F312" s="39"/>
      <c r="G312" s="44"/>
    </row>
    <row r="313" spans="1:7" ht="12.75" x14ac:dyDescent="0.15">
      <c r="A313" s="179"/>
      <c r="B313" s="180"/>
      <c r="C313" s="38"/>
      <c r="D313" s="39"/>
      <c r="E313" s="39"/>
      <c r="F313" s="39"/>
      <c r="G313" s="44"/>
    </row>
    <row r="314" spans="1:7" ht="12.75" x14ac:dyDescent="0.15">
      <c r="A314" s="179"/>
      <c r="B314" s="180"/>
      <c r="C314" s="38"/>
      <c r="D314" s="39"/>
      <c r="E314" s="39"/>
      <c r="F314" s="39"/>
      <c r="G314" s="44"/>
    </row>
    <row r="315" spans="1:7" ht="12.75" x14ac:dyDescent="0.15">
      <c r="A315" s="179"/>
      <c r="B315" s="180"/>
      <c r="C315" s="38"/>
      <c r="D315" s="39"/>
      <c r="E315" s="39"/>
      <c r="F315" s="39"/>
      <c r="G315" s="44"/>
    </row>
    <row r="316" spans="1:7" ht="12.75" x14ac:dyDescent="0.15">
      <c r="A316" s="179"/>
      <c r="B316" s="180"/>
      <c r="C316" s="38"/>
      <c r="D316" s="39"/>
      <c r="E316" s="39"/>
      <c r="F316" s="39"/>
      <c r="G316" s="44"/>
    </row>
    <row r="317" spans="1:7" ht="12.75" x14ac:dyDescent="0.15">
      <c r="A317" s="179"/>
      <c r="B317" s="180"/>
      <c r="C317" s="38"/>
      <c r="D317" s="39"/>
      <c r="E317" s="39"/>
      <c r="F317" s="39"/>
      <c r="G317" s="44"/>
    </row>
    <row r="318" spans="1:7" ht="12.75" x14ac:dyDescent="0.15">
      <c r="A318" s="179"/>
      <c r="B318" s="180"/>
      <c r="C318" s="38"/>
      <c r="D318" s="39"/>
      <c r="E318" s="39"/>
      <c r="F318" s="39"/>
      <c r="G318" s="44"/>
    </row>
    <row r="319" spans="1:7" ht="12.75" x14ac:dyDescent="0.15">
      <c r="A319" s="179"/>
      <c r="B319" s="180"/>
      <c r="C319" s="38"/>
      <c r="D319" s="39"/>
      <c r="E319" s="39"/>
      <c r="F319" s="39"/>
      <c r="G319" s="44"/>
    </row>
    <row r="320" spans="1:7" ht="12.75" x14ac:dyDescent="0.15">
      <c r="A320" s="179"/>
      <c r="B320" s="180"/>
      <c r="C320" s="38"/>
      <c r="D320" s="39"/>
      <c r="E320" s="39"/>
      <c r="F320" s="39"/>
      <c r="G320" s="44"/>
    </row>
    <row r="321" spans="1:7" ht="12.75" x14ac:dyDescent="0.15">
      <c r="A321" s="179"/>
      <c r="B321" s="180"/>
      <c r="C321" s="38"/>
      <c r="D321" s="39"/>
      <c r="E321" s="39"/>
      <c r="F321" s="39"/>
      <c r="G321" s="44"/>
    </row>
    <row r="322" spans="1:7" ht="12.75" x14ac:dyDescent="0.15">
      <c r="A322" s="179"/>
      <c r="B322" s="180"/>
      <c r="C322" s="38"/>
      <c r="D322" s="39"/>
      <c r="E322" s="39"/>
      <c r="F322" s="39"/>
      <c r="G322" s="44"/>
    </row>
    <row r="323" spans="1:7" ht="12.75" x14ac:dyDescent="0.15">
      <c r="A323" s="179"/>
      <c r="B323" s="180"/>
      <c r="C323" s="38"/>
      <c r="D323" s="39"/>
      <c r="E323" s="39"/>
      <c r="F323" s="39"/>
      <c r="G323" s="44"/>
    </row>
    <row r="324" spans="1:7" ht="12.75" x14ac:dyDescent="0.15">
      <c r="A324" s="179"/>
      <c r="B324" s="180"/>
      <c r="C324" s="38"/>
      <c r="D324" s="39"/>
      <c r="E324" s="39"/>
      <c r="F324" s="39"/>
      <c r="G324" s="44"/>
    </row>
    <row r="325" spans="1:7" ht="12.75" x14ac:dyDescent="0.15">
      <c r="A325" s="179"/>
      <c r="B325" s="180"/>
      <c r="C325" s="38"/>
      <c r="D325" s="39"/>
      <c r="E325" s="39"/>
      <c r="F325" s="39"/>
      <c r="G325" s="44"/>
    </row>
    <row r="326" spans="1:7" ht="12.75" x14ac:dyDescent="0.15">
      <c r="A326" s="179"/>
      <c r="B326" s="180"/>
      <c r="C326" s="38"/>
      <c r="D326" s="39"/>
      <c r="E326" s="39"/>
      <c r="F326" s="39"/>
      <c r="G326" s="44"/>
    </row>
    <row r="327" spans="1:7" ht="12.75" x14ac:dyDescent="0.15">
      <c r="A327" s="179"/>
      <c r="B327" s="180"/>
      <c r="C327" s="38"/>
      <c r="D327" s="39"/>
      <c r="E327" s="39"/>
      <c r="F327" s="39"/>
      <c r="G327" s="44"/>
    </row>
    <row r="328" spans="1:7" ht="12.75" x14ac:dyDescent="0.15">
      <c r="A328" s="179"/>
      <c r="B328" s="180"/>
      <c r="C328" s="38"/>
      <c r="D328" s="39"/>
      <c r="E328" s="39"/>
      <c r="F328" s="39"/>
      <c r="G328" s="44"/>
    </row>
    <row r="329" spans="1:7" ht="12.75" x14ac:dyDescent="0.15">
      <c r="A329" s="179"/>
      <c r="B329" s="180"/>
      <c r="C329" s="38"/>
      <c r="D329" s="39"/>
      <c r="E329" s="39"/>
      <c r="F329" s="39"/>
      <c r="G329" s="44"/>
    </row>
    <row r="330" spans="1:7" ht="12.75" x14ac:dyDescent="0.15">
      <c r="A330" s="179"/>
      <c r="B330" s="180"/>
      <c r="C330" s="38"/>
      <c r="D330" s="39"/>
      <c r="E330" s="39"/>
      <c r="F330" s="39"/>
      <c r="G330" s="44"/>
    </row>
    <row r="331" spans="1:7" ht="12.75" x14ac:dyDescent="0.15">
      <c r="A331" s="179"/>
      <c r="B331" s="180"/>
      <c r="C331" s="38"/>
      <c r="D331" s="39"/>
      <c r="E331" s="39"/>
      <c r="F331" s="39"/>
      <c r="G331" s="44"/>
    </row>
    <row r="332" spans="1:7" ht="12.75" x14ac:dyDescent="0.15">
      <c r="A332" s="179"/>
      <c r="B332" s="180"/>
      <c r="C332" s="38"/>
      <c r="D332" s="39"/>
      <c r="E332" s="39"/>
      <c r="F332" s="39"/>
      <c r="G332" s="44"/>
    </row>
    <row r="333" spans="1:7" ht="12.75" x14ac:dyDescent="0.15">
      <c r="A333" s="179"/>
      <c r="B333" s="180"/>
      <c r="C333" s="38"/>
      <c r="D333" s="39"/>
      <c r="E333" s="39"/>
      <c r="F333" s="39"/>
      <c r="G333" s="44"/>
    </row>
    <row r="334" spans="1:7" ht="12.75" x14ac:dyDescent="0.15">
      <c r="A334" s="179"/>
      <c r="B334" s="180"/>
      <c r="C334" s="38"/>
      <c r="D334" s="39"/>
      <c r="E334" s="39"/>
      <c r="F334" s="39"/>
      <c r="G334" s="44"/>
    </row>
    <row r="335" spans="1:7" ht="12.75" x14ac:dyDescent="0.15">
      <c r="A335" s="179"/>
      <c r="B335" s="180"/>
      <c r="C335" s="38"/>
      <c r="D335" s="39"/>
      <c r="E335" s="39"/>
      <c r="F335" s="39"/>
      <c r="G335" s="44"/>
    </row>
    <row r="336" spans="1:7" ht="12.75" x14ac:dyDescent="0.15">
      <c r="A336" s="179"/>
      <c r="B336" s="180"/>
      <c r="C336" s="38"/>
      <c r="D336" s="39"/>
      <c r="E336" s="39"/>
      <c r="F336" s="39"/>
      <c r="G336" s="44"/>
    </row>
    <row r="337" spans="1:7" ht="12.75" x14ac:dyDescent="0.15">
      <c r="A337" s="179"/>
      <c r="B337" s="180"/>
      <c r="C337" s="38"/>
      <c r="D337" s="39"/>
      <c r="E337" s="39"/>
      <c r="F337" s="39"/>
      <c r="G337" s="44"/>
    </row>
    <row r="338" spans="1:7" ht="12.75" x14ac:dyDescent="0.15">
      <c r="A338" s="179"/>
      <c r="B338" s="180"/>
      <c r="C338" s="38"/>
      <c r="D338" s="39"/>
      <c r="E338" s="39"/>
      <c r="F338" s="39"/>
      <c r="G338" s="44"/>
    </row>
    <row r="339" spans="1:7" ht="12.75" x14ac:dyDescent="0.15">
      <c r="A339" s="179"/>
      <c r="B339" s="180"/>
      <c r="C339" s="38"/>
      <c r="D339" s="39"/>
      <c r="E339" s="39"/>
      <c r="F339" s="39"/>
      <c r="G339" s="44"/>
    </row>
    <row r="340" spans="1:7" ht="12.75" x14ac:dyDescent="0.15">
      <c r="A340" s="179"/>
      <c r="B340" s="180"/>
      <c r="C340" s="38"/>
      <c r="D340" s="39"/>
      <c r="E340" s="39"/>
      <c r="F340" s="39"/>
      <c r="G340" s="44"/>
    </row>
    <row r="341" spans="1:7" ht="12.75" x14ac:dyDescent="0.15">
      <c r="A341" s="179"/>
      <c r="B341" s="180"/>
      <c r="C341" s="38"/>
      <c r="D341" s="39"/>
      <c r="E341" s="39"/>
      <c r="F341" s="39"/>
      <c r="G341" s="44"/>
    </row>
    <row r="342" spans="1:7" ht="12.75" x14ac:dyDescent="0.15">
      <c r="A342" s="179"/>
      <c r="B342" s="180"/>
      <c r="C342" s="38"/>
      <c r="D342" s="39"/>
      <c r="E342" s="39"/>
      <c r="F342" s="39"/>
      <c r="G342" s="44"/>
    </row>
    <row r="343" spans="1:7" ht="12.75" x14ac:dyDescent="0.15">
      <c r="A343" s="179"/>
      <c r="B343" s="180"/>
      <c r="C343" s="38"/>
      <c r="D343" s="39"/>
      <c r="E343" s="39"/>
      <c r="F343" s="39"/>
      <c r="G343" s="44"/>
    </row>
    <row r="344" spans="1:7" ht="12.75" x14ac:dyDescent="0.15">
      <c r="A344" s="179"/>
      <c r="B344" s="180"/>
      <c r="C344" s="38"/>
      <c r="D344" s="39"/>
      <c r="E344" s="39"/>
      <c r="F344" s="39"/>
      <c r="G344" s="44"/>
    </row>
    <row r="345" spans="1:7" ht="12.75" x14ac:dyDescent="0.15">
      <c r="A345" s="179"/>
      <c r="B345" s="180"/>
      <c r="C345" s="38"/>
      <c r="D345" s="39"/>
      <c r="E345" s="39"/>
      <c r="F345" s="39"/>
      <c r="G345" s="44"/>
    </row>
    <row r="346" spans="1:7" ht="12.75" x14ac:dyDescent="0.15">
      <c r="A346" s="179"/>
      <c r="B346" s="180"/>
      <c r="C346" s="38"/>
      <c r="D346" s="39"/>
      <c r="E346" s="39"/>
      <c r="F346" s="39"/>
      <c r="G346" s="44"/>
    </row>
    <row r="347" spans="1:7" ht="12.75" x14ac:dyDescent="0.15">
      <c r="A347" s="179"/>
      <c r="B347" s="180"/>
      <c r="C347" s="38"/>
      <c r="D347" s="39"/>
      <c r="E347" s="39"/>
      <c r="F347" s="39"/>
      <c r="G347" s="44"/>
    </row>
    <row r="348" spans="1:7" ht="12.75" x14ac:dyDescent="0.15">
      <c r="A348" s="179"/>
      <c r="B348" s="180"/>
      <c r="C348" s="38"/>
      <c r="D348" s="39"/>
      <c r="E348" s="39"/>
      <c r="F348" s="39"/>
      <c r="G348" s="44"/>
    </row>
    <row r="349" spans="1:7" ht="12.75" x14ac:dyDescent="0.15">
      <c r="A349" s="179"/>
      <c r="B349" s="180"/>
      <c r="C349" s="38"/>
      <c r="D349" s="39"/>
      <c r="E349" s="39"/>
      <c r="F349" s="39"/>
      <c r="G349" s="44"/>
    </row>
    <row r="350" spans="1:7" ht="12.75" x14ac:dyDescent="0.15">
      <c r="A350" s="179"/>
      <c r="B350" s="180"/>
      <c r="C350" s="38"/>
      <c r="D350" s="39"/>
      <c r="E350" s="39"/>
      <c r="F350" s="39"/>
      <c r="G350" s="44"/>
    </row>
    <row r="351" spans="1:7" ht="12.75" x14ac:dyDescent="0.15">
      <c r="A351" s="179"/>
      <c r="B351" s="180"/>
      <c r="C351" s="38"/>
      <c r="D351" s="39"/>
      <c r="E351" s="39"/>
      <c r="F351" s="39"/>
      <c r="G351" s="44"/>
    </row>
    <row r="352" spans="1:7" ht="12.75" x14ac:dyDescent="0.15">
      <c r="A352" s="179"/>
      <c r="B352" s="180"/>
      <c r="C352" s="38"/>
      <c r="D352" s="39"/>
      <c r="E352" s="39"/>
      <c r="F352" s="39"/>
      <c r="G352" s="44"/>
    </row>
    <row r="353" spans="1:7" ht="12.75" x14ac:dyDescent="0.15">
      <c r="A353" s="179"/>
      <c r="B353" s="180"/>
      <c r="C353" s="38"/>
      <c r="D353" s="39"/>
      <c r="E353" s="39"/>
      <c r="F353" s="39"/>
      <c r="G353" s="44"/>
    </row>
    <row r="354" spans="1:7" ht="12.75" x14ac:dyDescent="0.15">
      <c r="A354" s="179"/>
      <c r="B354" s="180"/>
      <c r="C354" s="38"/>
      <c r="D354" s="39"/>
      <c r="E354" s="39"/>
      <c r="F354" s="39"/>
      <c r="G354" s="44"/>
    </row>
    <row r="355" spans="1:7" ht="12.75" x14ac:dyDescent="0.15">
      <c r="A355" s="179"/>
      <c r="B355" s="180"/>
      <c r="C355" s="38"/>
      <c r="D355" s="39"/>
      <c r="E355" s="39"/>
      <c r="F355" s="39"/>
      <c r="G355" s="44"/>
    </row>
    <row r="356" spans="1:7" ht="12.75" x14ac:dyDescent="0.15">
      <c r="A356" s="179"/>
      <c r="B356" s="180"/>
      <c r="C356" s="38"/>
      <c r="D356" s="39"/>
      <c r="E356" s="39"/>
      <c r="F356" s="39"/>
      <c r="G356" s="44"/>
    </row>
    <row r="357" spans="1:7" ht="12.75" x14ac:dyDescent="0.15">
      <c r="A357" s="179"/>
      <c r="B357" s="180"/>
      <c r="C357" s="38"/>
      <c r="D357" s="39"/>
      <c r="E357" s="39"/>
      <c r="F357" s="39"/>
      <c r="G357" s="44"/>
    </row>
    <row r="358" spans="1:7" ht="12.75" x14ac:dyDescent="0.15">
      <c r="A358" s="179"/>
      <c r="B358" s="180"/>
      <c r="C358" s="38"/>
      <c r="D358" s="39"/>
      <c r="E358" s="39"/>
      <c r="F358" s="39"/>
      <c r="G358" s="44"/>
    </row>
    <row r="359" spans="1:7" ht="12.75" x14ac:dyDescent="0.15">
      <c r="A359" s="179"/>
      <c r="B359" s="180"/>
      <c r="C359" s="38"/>
      <c r="D359" s="39"/>
      <c r="E359" s="39"/>
      <c r="F359" s="39"/>
      <c r="G359" s="44"/>
    </row>
    <row r="360" spans="1:7" ht="12.75" x14ac:dyDescent="0.15">
      <c r="A360" s="179"/>
      <c r="B360" s="180"/>
      <c r="C360" s="38"/>
      <c r="D360" s="39"/>
      <c r="E360" s="39"/>
      <c r="F360" s="39"/>
      <c r="G360" s="44"/>
    </row>
    <row r="361" spans="1:7" ht="12.75" x14ac:dyDescent="0.15">
      <c r="A361" s="179"/>
      <c r="B361" s="180"/>
      <c r="C361" s="38"/>
      <c r="D361" s="39"/>
      <c r="E361" s="39"/>
      <c r="F361" s="39"/>
      <c r="G361" s="44"/>
    </row>
    <row r="362" spans="1:7" ht="12.75" x14ac:dyDescent="0.15">
      <c r="A362" s="179"/>
      <c r="B362" s="180"/>
      <c r="C362" s="38"/>
      <c r="D362" s="39"/>
      <c r="E362" s="39"/>
      <c r="F362" s="39"/>
      <c r="G362" s="44"/>
    </row>
    <row r="363" spans="1:7" ht="12.75" x14ac:dyDescent="0.15">
      <c r="A363" s="179"/>
      <c r="B363" s="180"/>
      <c r="C363" s="38"/>
      <c r="D363" s="39"/>
      <c r="E363" s="39"/>
      <c r="F363" s="39"/>
      <c r="G363" s="44"/>
    </row>
    <row r="364" spans="1:7" ht="12.75" x14ac:dyDescent="0.15">
      <c r="A364" s="179"/>
      <c r="B364" s="180"/>
      <c r="C364" s="38"/>
      <c r="D364" s="39"/>
      <c r="E364" s="39"/>
      <c r="F364" s="39"/>
      <c r="G364" s="44"/>
    </row>
    <row r="365" spans="1:7" ht="12.75" x14ac:dyDescent="0.15">
      <c r="A365" s="179"/>
      <c r="B365" s="180"/>
      <c r="C365" s="38"/>
      <c r="D365" s="39"/>
      <c r="E365" s="39"/>
      <c r="F365" s="39"/>
      <c r="G365" s="44"/>
    </row>
    <row r="366" spans="1:7" ht="12.75" x14ac:dyDescent="0.15">
      <c r="A366" s="179"/>
      <c r="B366" s="180"/>
      <c r="C366" s="38"/>
      <c r="D366" s="39"/>
      <c r="E366" s="39"/>
      <c r="F366" s="39"/>
      <c r="G366" s="44"/>
    </row>
    <row r="367" spans="1:7" ht="12.75" x14ac:dyDescent="0.15">
      <c r="A367" s="179"/>
      <c r="B367" s="180"/>
      <c r="C367" s="38"/>
      <c r="D367" s="39"/>
      <c r="E367" s="39"/>
      <c r="F367" s="39"/>
      <c r="G367" s="44"/>
    </row>
    <row r="368" spans="1:7" ht="12.75" x14ac:dyDescent="0.15">
      <c r="A368" s="179"/>
      <c r="B368" s="180"/>
      <c r="C368" s="38"/>
      <c r="D368" s="39"/>
      <c r="E368" s="39"/>
      <c r="F368" s="39"/>
      <c r="G368" s="44"/>
    </row>
    <row r="369" spans="1:7" ht="12.75" x14ac:dyDescent="0.15">
      <c r="A369" s="179"/>
      <c r="B369" s="180"/>
      <c r="C369" s="38"/>
      <c r="D369" s="39"/>
      <c r="E369" s="39"/>
      <c r="F369" s="39"/>
      <c r="G369" s="44"/>
    </row>
    <row r="370" spans="1:7" ht="12.75" x14ac:dyDescent="0.15">
      <c r="A370" s="179"/>
      <c r="B370" s="180"/>
      <c r="C370" s="38"/>
      <c r="D370" s="39"/>
      <c r="E370" s="39"/>
      <c r="F370" s="39"/>
      <c r="G370" s="44"/>
    </row>
    <row r="371" spans="1:7" ht="12.75" x14ac:dyDescent="0.15">
      <c r="A371" s="179"/>
      <c r="B371" s="180"/>
      <c r="C371" s="38"/>
      <c r="D371" s="39"/>
      <c r="E371" s="39"/>
      <c r="F371" s="39"/>
      <c r="G371" s="44"/>
    </row>
    <row r="372" spans="1:7" ht="12.75" x14ac:dyDescent="0.15">
      <c r="A372" s="179"/>
      <c r="B372" s="180"/>
      <c r="C372" s="38"/>
      <c r="D372" s="39"/>
      <c r="E372" s="39"/>
      <c r="F372" s="39"/>
      <c r="G372" s="44"/>
    </row>
    <row r="373" spans="1:7" ht="12.75" x14ac:dyDescent="0.15">
      <c r="A373" s="179"/>
      <c r="B373" s="180"/>
      <c r="C373" s="38"/>
      <c r="D373" s="39"/>
      <c r="E373" s="39"/>
      <c r="F373" s="39"/>
      <c r="G373" s="44"/>
    </row>
    <row r="374" spans="1:7" ht="12.75" x14ac:dyDescent="0.15">
      <c r="A374" s="179"/>
      <c r="B374" s="180"/>
      <c r="C374" s="38"/>
      <c r="D374" s="39"/>
      <c r="E374" s="39"/>
      <c r="F374" s="39"/>
      <c r="G374" s="44"/>
    </row>
    <row r="375" spans="1:7" ht="12.75" x14ac:dyDescent="0.15">
      <c r="A375" s="179"/>
      <c r="B375" s="180"/>
      <c r="C375" s="38"/>
      <c r="D375" s="39"/>
      <c r="E375" s="39"/>
      <c r="F375" s="39"/>
      <c r="G375" s="44"/>
    </row>
    <row r="376" spans="1:7" ht="12.75" x14ac:dyDescent="0.15">
      <c r="A376" s="179"/>
      <c r="B376" s="180"/>
      <c r="C376" s="38"/>
      <c r="D376" s="39"/>
      <c r="E376" s="39"/>
      <c r="F376" s="39"/>
      <c r="G376" s="44"/>
    </row>
    <row r="377" spans="1:7" ht="12.75" x14ac:dyDescent="0.15">
      <c r="A377" s="179"/>
      <c r="B377" s="180"/>
      <c r="C377" s="38"/>
      <c r="D377" s="39"/>
      <c r="E377" s="39"/>
      <c r="F377" s="39"/>
      <c r="G377" s="44"/>
    </row>
    <row r="378" spans="1:7" ht="12.75" x14ac:dyDescent="0.15">
      <c r="A378" s="179"/>
      <c r="B378" s="180"/>
      <c r="C378" s="38"/>
      <c r="D378" s="39"/>
      <c r="E378" s="39"/>
      <c r="F378" s="39"/>
      <c r="G378" s="44"/>
    </row>
    <row r="379" spans="1:7" ht="12.75" x14ac:dyDescent="0.15">
      <c r="A379" s="179"/>
      <c r="B379" s="180"/>
      <c r="C379" s="38"/>
      <c r="D379" s="39"/>
      <c r="E379" s="39"/>
      <c r="F379" s="39"/>
      <c r="G379" s="44"/>
    </row>
    <row r="380" spans="1:7" ht="12.75" x14ac:dyDescent="0.15">
      <c r="A380" s="179"/>
      <c r="B380" s="180"/>
      <c r="C380" s="38"/>
      <c r="D380" s="39"/>
      <c r="E380" s="39"/>
      <c r="F380" s="39"/>
      <c r="G380" s="44"/>
    </row>
    <row r="381" spans="1:7" ht="12.75" x14ac:dyDescent="0.15">
      <c r="A381" s="179"/>
      <c r="B381" s="180"/>
      <c r="C381" s="38"/>
      <c r="D381" s="39"/>
      <c r="E381" s="39"/>
      <c r="F381" s="39"/>
      <c r="G381" s="44"/>
    </row>
    <row r="382" spans="1:7" ht="12.75" x14ac:dyDescent="0.15">
      <c r="A382" s="179"/>
      <c r="B382" s="180"/>
      <c r="C382" s="38"/>
      <c r="D382" s="39"/>
      <c r="E382" s="39"/>
      <c r="F382" s="39"/>
      <c r="G382" s="44"/>
    </row>
    <row r="383" spans="1:7" ht="12.75" x14ac:dyDescent="0.15">
      <c r="A383" s="179"/>
      <c r="B383" s="180"/>
      <c r="C383" s="38"/>
      <c r="D383" s="39"/>
      <c r="E383" s="39"/>
      <c r="F383" s="39"/>
      <c r="G383" s="44"/>
    </row>
    <row r="384" spans="1:7" ht="12.75" x14ac:dyDescent="0.15">
      <c r="A384" s="179"/>
      <c r="B384" s="180"/>
      <c r="C384" s="38"/>
      <c r="D384" s="39"/>
      <c r="E384" s="39"/>
      <c r="F384" s="39"/>
      <c r="G384" s="44"/>
    </row>
    <row r="385" spans="1:7" ht="12.75" x14ac:dyDescent="0.15">
      <c r="A385" s="179"/>
      <c r="B385" s="180"/>
      <c r="C385" s="38"/>
      <c r="D385" s="39"/>
      <c r="E385" s="39"/>
      <c r="F385" s="39"/>
      <c r="G385" s="44"/>
    </row>
    <row r="386" spans="1:7" ht="12.75" x14ac:dyDescent="0.15">
      <c r="A386" s="179"/>
      <c r="B386" s="180"/>
      <c r="C386" s="38"/>
      <c r="D386" s="39"/>
      <c r="E386" s="39"/>
      <c r="F386" s="39"/>
      <c r="G386" s="44"/>
    </row>
    <row r="387" spans="1:7" ht="12.75" x14ac:dyDescent="0.15">
      <c r="A387" s="179"/>
      <c r="B387" s="180"/>
      <c r="C387" s="38"/>
      <c r="D387" s="39"/>
      <c r="E387" s="39"/>
      <c r="F387" s="39"/>
      <c r="G387" s="44"/>
    </row>
    <row r="388" spans="1:7" ht="12.75" x14ac:dyDescent="0.15">
      <c r="A388" s="179"/>
      <c r="B388" s="180"/>
      <c r="C388" s="38"/>
      <c r="D388" s="39"/>
      <c r="E388" s="39"/>
      <c r="F388" s="39"/>
      <c r="G388" s="44"/>
    </row>
    <row r="389" spans="1:7" ht="12.75" x14ac:dyDescent="0.15">
      <c r="A389" s="179"/>
      <c r="B389" s="180"/>
      <c r="C389" s="38"/>
      <c r="D389" s="39"/>
      <c r="E389" s="39"/>
      <c r="F389" s="39"/>
      <c r="G389" s="44"/>
    </row>
    <row r="390" spans="1:7" ht="12.75" x14ac:dyDescent="0.15">
      <c r="A390" s="179"/>
      <c r="B390" s="180"/>
      <c r="C390" s="38"/>
      <c r="D390" s="39"/>
      <c r="E390" s="39"/>
      <c r="F390" s="39"/>
      <c r="G390" s="44"/>
    </row>
    <row r="391" spans="1:7" ht="12.75" x14ac:dyDescent="0.15">
      <c r="A391" s="179"/>
      <c r="B391" s="180"/>
      <c r="C391" s="38"/>
      <c r="D391" s="39"/>
      <c r="E391" s="39"/>
      <c r="F391" s="39"/>
      <c r="G391" s="44"/>
    </row>
    <row r="392" spans="1:7" ht="12.75" x14ac:dyDescent="0.15">
      <c r="A392" s="179"/>
      <c r="B392" s="180"/>
      <c r="C392" s="38"/>
      <c r="D392" s="39"/>
      <c r="E392" s="39"/>
      <c r="F392" s="39"/>
      <c r="G392" s="44"/>
    </row>
    <row r="393" spans="1:7" ht="12.75" x14ac:dyDescent="0.15">
      <c r="A393" s="179"/>
      <c r="B393" s="180"/>
      <c r="C393" s="38"/>
      <c r="D393" s="39"/>
      <c r="E393" s="39"/>
      <c r="F393" s="39"/>
      <c r="G393" s="44"/>
    </row>
    <row r="394" spans="1:7" ht="12.75" x14ac:dyDescent="0.15">
      <c r="A394" s="179"/>
      <c r="B394" s="180"/>
      <c r="C394" s="38"/>
      <c r="D394" s="39"/>
      <c r="E394" s="39"/>
      <c r="F394" s="39"/>
      <c r="G394" s="44"/>
    </row>
    <row r="395" spans="1:7" ht="12.75" x14ac:dyDescent="0.15">
      <c r="A395" s="179"/>
      <c r="B395" s="180"/>
      <c r="C395" s="38"/>
      <c r="D395" s="39"/>
      <c r="E395" s="39"/>
      <c r="F395" s="39"/>
      <c r="G395" s="44"/>
    </row>
    <row r="396" spans="1:7" ht="12.75" x14ac:dyDescent="0.15">
      <c r="A396" s="179"/>
      <c r="B396" s="180"/>
      <c r="C396" s="38"/>
      <c r="D396" s="39"/>
      <c r="E396" s="39"/>
      <c r="F396" s="39"/>
      <c r="G396" s="44"/>
    </row>
    <row r="397" spans="1:7" ht="12.75" x14ac:dyDescent="0.15">
      <c r="A397" s="179"/>
      <c r="B397" s="180"/>
      <c r="C397" s="38"/>
      <c r="D397" s="39"/>
      <c r="E397" s="39"/>
      <c r="F397" s="39"/>
      <c r="G397" s="44"/>
    </row>
    <row r="398" spans="1:7" ht="12.75" x14ac:dyDescent="0.15">
      <c r="A398" s="179"/>
      <c r="B398" s="180"/>
      <c r="C398" s="38"/>
      <c r="D398" s="39"/>
      <c r="E398" s="39"/>
      <c r="F398" s="39"/>
      <c r="G398" s="44"/>
    </row>
    <row r="399" spans="1:7" ht="12.75" x14ac:dyDescent="0.15">
      <c r="A399" s="179"/>
      <c r="B399" s="180"/>
      <c r="C399" s="38"/>
      <c r="D399" s="39"/>
      <c r="E399" s="39"/>
      <c r="F399" s="39"/>
      <c r="G399" s="44"/>
    </row>
    <row r="400" spans="1:7" ht="12.75" x14ac:dyDescent="0.15">
      <c r="A400" s="179"/>
      <c r="B400" s="180"/>
      <c r="C400" s="38"/>
      <c r="D400" s="39"/>
      <c r="E400" s="39"/>
      <c r="F400" s="39"/>
      <c r="G400" s="44"/>
    </row>
    <row r="401" spans="1:7" ht="12.75" x14ac:dyDescent="0.15">
      <c r="A401" s="179"/>
      <c r="B401" s="180"/>
      <c r="C401" s="38"/>
      <c r="D401" s="39"/>
      <c r="E401" s="39"/>
      <c r="F401" s="39"/>
      <c r="G401" s="44"/>
    </row>
    <row r="402" spans="1:7" ht="12.75" x14ac:dyDescent="0.15">
      <c r="A402" s="179"/>
      <c r="B402" s="180"/>
      <c r="C402" s="38"/>
      <c r="D402" s="39"/>
      <c r="E402" s="39"/>
      <c r="F402" s="39"/>
      <c r="G402" s="44"/>
    </row>
    <row r="403" spans="1:7" ht="12.75" x14ac:dyDescent="0.15">
      <c r="A403" s="179"/>
      <c r="B403" s="180"/>
      <c r="C403" s="38"/>
      <c r="D403" s="39"/>
      <c r="E403" s="39"/>
      <c r="F403" s="39"/>
      <c r="G403" s="44"/>
    </row>
    <row r="404" spans="1:7" ht="12.75" x14ac:dyDescent="0.15">
      <c r="A404" s="179"/>
      <c r="B404" s="180"/>
      <c r="C404" s="38"/>
      <c r="D404" s="39"/>
      <c r="E404" s="39"/>
      <c r="F404" s="39"/>
      <c r="G404" s="44"/>
    </row>
    <row r="405" spans="1:7" ht="12.75" x14ac:dyDescent="0.15">
      <c r="A405" s="179"/>
      <c r="B405" s="180"/>
      <c r="C405" s="38"/>
      <c r="D405" s="39"/>
      <c r="E405" s="39"/>
      <c r="F405" s="39"/>
      <c r="G405" s="44"/>
    </row>
    <row r="406" spans="1:7" ht="12.75" x14ac:dyDescent="0.15">
      <c r="A406" s="179"/>
      <c r="B406" s="180"/>
      <c r="C406" s="38"/>
      <c r="D406" s="39"/>
      <c r="E406" s="39"/>
      <c r="F406" s="39"/>
      <c r="G406" s="44"/>
    </row>
    <row r="407" spans="1:7" ht="12.75" x14ac:dyDescent="0.15">
      <c r="A407" s="179"/>
      <c r="B407" s="180"/>
      <c r="C407" s="38"/>
      <c r="D407" s="39"/>
      <c r="E407" s="39"/>
      <c r="F407" s="39"/>
      <c r="G407" s="44"/>
    </row>
    <row r="408" spans="1:7" ht="12.75" x14ac:dyDescent="0.15">
      <c r="A408" s="179"/>
      <c r="B408" s="180"/>
      <c r="C408" s="38"/>
      <c r="D408" s="39"/>
      <c r="E408" s="39"/>
      <c r="F408" s="39"/>
      <c r="G408" s="44"/>
    </row>
    <row r="409" spans="1:7" ht="12.75" x14ac:dyDescent="0.15">
      <c r="A409" s="179"/>
      <c r="B409" s="180"/>
      <c r="C409" s="38"/>
      <c r="D409" s="39"/>
      <c r="E409" s="39"/>
      <c r="F409" s="39"/>
      <c r="G409" s="44"/>
    </row>
    <row r="410" spans="1:7" ht="12.75" x14ac:dyDescent="0.15">
      <c r="A410" s="179"/>
      <c r="B410" s="180"/>
      <c r="C410" s="38"/>
      <c r="D410" s="39"/>
      <c r="E410" s="39"/>
      <c r="F410" s="39"/>
      <c r="G410" s="44"/>
    </row>
    <row r="411" spans="1:7" ht="12.75" x14ac:dyDescent="0.15">
      <c r="A411" s="179"/>
      <c r="B411" s="180"/>
      <c r="C411" s="38"/>
      <c r="D411" s="39"/>
      <c r="E411" s="39"/>
      <c r="F411" s="39"/>
      <c r="G411" s="44"/>
    </row>
    <row r="412" spans="1:7" ht="12.75" x14ac:dyDescent="0.15">
      <c r="A412" s="179"/>
      <c r="B412" s="180"/>
      <c r="C412" s="38"/>
      <c r="D412" s="39"/>
      <c r="E412" s="39"/>
      <c r="F412" s="39"/>
      <c r="G412" s="44"/>
    </row>
    <row r="413" spans="1:7" ht="12.75" x14ac:dyDescent="0.15">
      <c r="A413" s="179"/>
      <c r="B413" s="180"/>
      <c r="C413" s="38"/>
      <c r="D413" s="39"/>
      <c r="E413" s="39"/>
      <c r="F413" s="39"/>
      <c r="G413" s="44"/>
    </row>
    <row r="414" spans="1:7" ht="12.75" x14ac:dyDescent="0.15">
      <c r="A414" s="179"/>
      <c r="B414" s="180"/>
      <c r="C414" s="38"/>
      <c r="D414" s="39"/>
      <c r="E414" s="39"/>
      <c r="F414" s="39"/>
      <c r="G414" s="44"/>
    </row>
    <row r="415" spans="1:7" ht="12.75" x14ac:dyDescent="0.15">
      <c r="A415" s="179"/>
      <c r="B415" s="180"/>
      <c r="C415" s="38"/>
      <c r="D415" s="39"/>
      <c r="E415" s="39"/>
      <c r="F415" s="39"/>
      <c r="G415" s="44"/>
    </row>
    <row r="416" spans="1:7" ht="12.75" x14ac:dyDescent="0.15">
      <c r="A416" s="179"/>
      <c r="B416" s="180"/>
      <c r="C416" s="38"/>
      <c r="D416" s="39"/>
      <c r="E416" s="39"/>
      <c r="F416" s="39"/>
      <c r="G416" s="44"/>
    </row>
    <row r="417" spans="1:7" ht="12.75" x14ac:dyDescent="0.15">
      <c r="A417" s="179"/>
      <c r="B417" s="180"/>
      <c r="C417" s="38"/>
      <c r="D417" s="39"/>
      <c r="E417" s="39"/>
      <c r="F417" s="39"/>
      <c r="G417" s="44"/>
    </row>
    <row r="418" spans="1:7" ht="12.75" x14ac:dyDescent="0.15">
      <c r="A418" s="179"/>
      <c r="B418" s="180"/>
      <c r="C418" s="38"/>
      <c r="D418" s="39"/>
      <c r="E418" s="39"/>
      <c r="F418" s="39"/>
      <c r="G418" s="44"/>
    </row>
    <row r="419" spans="1:7" ht="12.75" x14ac:dyDescent="0.15">
      <c r="A419" s="179"/>
      <c r="B419" s="180"/>
      <c r="C419" s="38"/>
      <c r="D419" s="39"/>
      <c r="E419" s="39"/>
      <c r="F419" s="39"/>
      <c r="G419" s="44"/>
    </row>
    <row r="420" spans="1:7" ht="12.75" x14ac:dyDescent="0.15">
      <c r="A420" s="179"/>
      <c r="B420" s="180"/>
      <c r="C420" s="38"/>
      <c r="D420" s="39"/>
      <c r="E420" s="39"/>
      <c r="F420" s="39"/>
      <c r="G420" s="44"/>
    </row>
    <row r="421" spans="1:7" ht="12.75" x14ac:dyDescent="0.15">
      <c r="A421" s="179"/>
      <c r="B421" s="180"/>
      <c r="C421" s="38"/>
      <c r="D421" s="39"/>
      <c r="E421" s="39"/>
      <c r="F421" s="39"/>
      <c r="G421" s="44"/>
    </row>
    <row r="422" spans="1:7" ht="12.75" x14ac:dyDescent="0.15">
      <c r="A422" s="179"/>
      <c r="B422" s="180"/>
      <c r="C422" s="38"/>
      <c r="D422" s="39"/>
      <c r="E422" s="39"/>
      <c r="F422" s="39"/>
      <c r="G422" s="44"/>
    </row>
    <row r="423" spans="1:7" ht="12.75" x14ac:dyDescent="0.15">
      <c r="A423" s="179"/>
      <c r="B423" s="180"/>
      <c r="C423" s="38"/>
      <c r="D423" s="39"/>
      <c r="E423" s="39"/>
      <c r="F423" s="39"/>
      <c r="G423" s="44"/>
    </row>
    <row r="424" spans="1:7" ht="12.75" x14ac:dyDescent="0.15">
      <c r="A424" s="179"/>
      <c r="B424" s="180"/>
      <c r="C424" s="38"/>
      <c r="D424" s="39"/>
      <c r="E424" s="39"/>
      <c r="F424" s="39"/>
      <c r="G424" s="44"/>
    </row>
    <row r="425" spans="1:7" ht="12.75" x14ac:dyDescent="0.15">
      <c r="A425" s="179"/>
      <c r="B425" s="180"/>
      <c r="C425" s="38"/>
      <c r="D425" s="39"/>
      <c r="E425" s="39"/>
      <c r="F425" s="39"/>
      <c r="G425" s="44"/>
    </row>
    <row r="426" spans="1:7" ht="12.75" x14ac:dyDescent="0.15">
      <c r="A426" s="179"/>
      <c r="B426" s="180"/>
      <c r="C426" s="38"/>
      <c r="D426" s="39"/>
      <c r="E426" s="39"/>
      <c r="F426" s="39"/>
      <c r="G426" s="44"/>
    </row>
    <row r="427" spans="1:7" ht="12.75" x14ac:dyDescent="0.15">
      <c r="A427" s="179"/>
      <c r="B427" s="180"/>
      <c r="C427" s="38"/>
      <c r="D427" s="39"/>
      <c r="E427" s="39"/>
      <c r="F427" s="39"/>
      <c r="G427" s="44"/>
    </row>
    <row r="428" spans="1:7" ht="12.75" x14ac:dyDescent="0.15">
      <c r="A428" s="179"/>
      <c r="B428" s="180"/>
      <c r="C428" s="38"/>
      <c r="D428" s="39"/>
      <c r="E428" s="39"/>
      <c r="F428" s="39"/>
      <c r="G428" s="44"/>
    </row>
    <row r="429" spans="1:7" ht="12.75" x14ac:dyDescent="0.15">
      <c r="A429" s="179"/>
      <c r="B429" s="180"/>
      <c r="C429" s="38"/>
      <c r="D429" s="39"/>
      <c r="E429" s="39"/>
      <c r="F429" s="39"/>
      <c r="G429" s="44"/>
    </row>
    <row r="430" spans="1:7" ht="12.75" x14ac:dyDescent="0.15">
      <c r="A430" s="179"/>
      <c r="B430" s="180"/>
      <c r="C430" s="38"/>
      <c r="D430" s="39"/>
      <c r="E430" s="39"/>
      <c r="F430" s="39"/>
      <c r="G430" s="44"/>
    </row>
    <row r="431" spans="1:7" ht="12.75" x14ac:dyDescent="0.15">
      <c r="A431" s="179"/>
      <c r="B431" s="180"/>
      <c r="C431" s="38"/>
      <c r="D431" s="39"/>
      <c r="E431" s="39"/>
      <c r="F431" s="39"/>
      <c r="G431" s="44"/>
    </row>
    <row r="432" spans="1:7" ht="12.75" x14ac:dyDescent="0.15">
      <c r="A432" s="179"/>
      <c r="B432" s="180"/>
      <c r="C432" s="38"/>
      <c r="D432" s="39"/>
      <c r="E432" s="39"/>
      <c r="F432" s="39"/>
      <c r="G432" s="44"/>
    </row>
    <row r="433" spans="1:7" ht="12.75" x14ac:dyDescent="0.15">
      <c r="A433" s="179"/>
      <c r="B433" s="180"/>
      <c r="C433" s="38"/>
      <c r="D433" s="39"/>
      <c r="E433" s="39"/>
      <c r="F433" s="39"/>
      <c r="G433" s="44"/>
    </row>
    <row r="434" spans="1:7" ht="12.75" x14ac:dyDescent="0.15">
      <c r="A434" s="179"/>
      <c r="B434" s="180"/>
      <c r="C434" s="38"/>
      <c r="D434" s="39"/>
      <c r="E434" s="39"/>
      <c r="F434" s="39"/>
      <c r="G434" s="44"/>
    </row>
    <row r="435" spans="1:7" ht="12.75" x14ac:dyDescent="0.15">
      <c r="A435" s="179"/>
      <c r="B435" s="180"/>
      <c r="C435" s="38"/>
      <c r="D435" s="39"/>
      <c r="E435" s="39"/>
      <c r="F435" s="39"/>
      <c r="G435" s="44"/>
    </row>
    <row r="436" spans="1:7" ht="12.75" x14ac:dyDescent="0.15">
      <c r="A436" s="179"/>
      <c r="B436" s="180"/>
      <c r="C436" s="38"/>
      <c r="D436" s="39"/>
      <c r="E436" s="39"/>
      <c r="F436" s="39"/>
      <c r="G436" s="44"/>
    </row>
    <row r="437" spans="1:7" ht="12.75" x14ac:dyDescent="0.15">
      <c r="A437" s="179"/>
      <c r="B437" s="180"/>
      <c r="C437" s="38"/>
      <c r="D437" s="39"/>
      <c r="E437" s="39"/>
      <c r="F437" s="39"/>
      <c r="G437" s="44"/>
    </row>
    <row r="438" spans="1:7" ht="12.75" x14ac:dyDescent="0.15">
      <c r="A438" s="179"/>
      <c r="B438" s="180"/>
      <c r="C438" s="38"/>
      <c r="D438" s="39"/>
      <c r="E438" s="39"/>
      <c r="F438" s="39"/>
      <c r="G438" s="44"/>
    </row>
    <row r="439" spans="1:7" ht="12.75" x14ac:dyDescent="0.15">
      <c r="A439" s="179"/>
      <c r="B439" s="180"/>
      <c r="C439" s="38"/>
      <c r="D439" s="39"/>
      <c r="E439" s="39"/>
      <c r="F439" s="39"/>
      <c r="G439" s="44"/>
    </row>
    <row r="440" spans="1:7" ht="12.75" x14ac:dyDescent="0.15">
      <c r="A440" s="179"/>
      <c r="B440" s="180"/>
      <c r="C440" s="38"/>
      <c r="D440" s="39"/>
      <c r="E440" s="39"/>
      <c r="F440" s="39"/>
      <c r="G440" s="44"/>
    </row>
    <row r="441" spans="1:7" ht="12.75" x14ac:dyDescent="0.15">
      <c r="A441" s="179"/>
      <c r="B441" s="180"/>
      <c r="C441" s="38"/>
      <c r="D441" s="39"/>
      <c r="E441" s="39"/>
      <c r="F441" s="39"/>
      <c r="G441" s="44"/>
    </row>
    <row r="442" spans="1:7" ht="12.75" x14ac:dyDescent="0.15">
      <c r="A442" s="179"/>
      <c r="B442" s="180"/>
      <c r="C442" s="38"/>
      <c r="D442" s="39"/>
      <c r="E442" s="39"/>
      <c r="F442" s="39"/>
      <c r="G442" s="44"/>
    </row>
    <row r="443" spans="1:7" ht="12.75" x14ac:dyDescent="0.15">
      <c r="A443" s="179"/>
      <c r="B443" s="180"/>
      <c r="C443" s="38"/>
      <c r="D443" s="39"/>
      <c r="E443" s="39"/>
      <c r="F443" s="39"/>
      <c r="G443" s="44"/>
    </row>
    <row r="444" spans="1:7" ht="12.75" x14ac:dyDescent="0.15">
      <c r="A444" s="179"/>
      <c r="B444" s="180"/>
      <c r="C444" s="38"/>
      <c r="D444" s="39"/>
      <c r="E444" s="39"/>
      <c r="F444" s="39"/>
      <c r="G444" s="44"/>
    </row>
    <row r="445" spans="1:7" ht="12.75" x14ac:dyDescent="0.15">
      <c r="A445" s="179"/>
      <c r="B445" s="180"/>
      <c r="C445" s="38"/>
      <c r="D445" s="39"/>
      <c r="E445" s="39"/>
      <c r="F445" s="39"/>
      <c r="G445" s="44"/>
    </row>
    <row r="446" spans="1:7" ht="12.75" x14ac:dyDescent="0.15">
      <c r="A446" s="179"/>
      <c r="B446" s="180"/>
      <c r="C446" s="38"/>
      <c r="D446" s="39"/>
      <c r="E446" s="39"/>
      <c r="F446" s="39"/>
      <c r="G446" s="44"/>
    </row>
    <row r="447" spans="1:7" ht="12.75" x14ac:dyDescent="0.15">
      <c r="A447" s="179"/>
      <c r="B447" s="180"/>
      <c r="C447" s="38"/>
      <c r="D447" s="39"/>
      <c r="E447" s="39"/>
      <c r="F447" s="39"/>
      <c r="G447" s="44"/>
    </row>
    <row r="448" spans="1:7" ht="12.75" x14ac:dyDescent="0.15">
      <c r="A448" s="179"/>
      <c r="B448" s="180"/>
      <c r="C448" s="38"/>
      <c r="D448" s="39"/>
      <c r="E448" s="39"/>
      <c r="F448" s="39"/>
      <c r="G448" s="44"/>
    </row>
    <row r="449" spans="1:7" ht="12.75" x14ac:dyDescent="0.15">
      <c r="A449" s="179"/>
      <c r="B449" s="180"/>
      <c r="C449" s="38"/>
      <c r="D449" s="39"/>
      <c r="E449" s="39"/>
      <c r="F449" s="39"/>
      <c r="G449" s="44"/>
    </row>
    <row r="450" spans="1:7" ht="12.75" x14ac:dyDescent="0.15">
      <c r="A450" s="179"/>
      <c r="B450" s="180"/>
      <c r="C450" s="38"/>
      <c r="D450" s="39"/>
      <c r="E450" s="39"/>
      <c r="F450" s="39"/>
      <c r="G450" s="44"/>
    </row>
    <row r="451" spans="1:7" ht="12.75" x14ac:dyDescent="0.15">
      <c r="A451" s="179"/>
      <c r="B451" s="180"/>
      <c r="C451" s="38"/>
      <c r="D451" s="39"/>
      <c r="E451" s="39"/>
      <c r="F451" s="39"/>
      <c r="G451" s="44"/>
    </row>
    <row r="452" spans="1:7" ht="12.75" x14ac:dyDescent="0.15">
      <c r="A452" s="179"/>
      <c r="B452" s="180"/>
      <c r="C452" s="38"/>
      <c r="D452" s="39"/>
      <c r="E452" s="39"/>
      <c r="F452" s="39"/>
      <c r="G452" s="44"/>
    </row>
    <row r="453" spans="1:7" ht="12.75" x14ac:dyDescent="0.15">
      <c r="A453" s="179"/>
      <c r="B453" s="180"/>
      <c r="C453" s="38"/>
      <c r="D453" s="39"/>
      <c r="E453" s="39"/>
      <c r="F453" s="39"/>
      <c r="G453" s="44"/>
    </row>
    <row r="454" spans="1:7" ht="12.75" x14ac:dyDescent="0.15">
      <c r="A454" s="179"/>
      <c r="B454" s="180"/>
      <c r="C454" s="38"/>
      <c r="D454" s="39"/>
      <c r="E454" s="39"/>
      <c r="F454" s="39"/>
      <c r="G454" s="44"/>
    </row>
    <row r="455" spans="1:7" ht="12.75" x14ac:dyDescent="0.15">
      <c r="A455" s="179"/>
      <c r="B455" s="180"/>
      <c r="C455" s="38"/>
      <c r="D455" s="39"/>
      <c r="E455" s="39"/>
      <c r="F455" s="39"/>
      <c r="G455" s="44"/>
    </row>
    <row r="456" spans="1:7" ht="12.75" x14ac:dyDescent="0.15">
      <c r="A456" s="179"/>
      <c r="B456" s="180"/>
      <c r="C456" s="38"/>
      <c r="D456" s="39"/>
      <c r="E456" s="39"/>
      <c r="F456" s="39"/>
      <c r="G456" s="44"/>
    </row>
    <row r="457" spans="1:7" ht="12.75" x14ac:dyDescent="0.15">
      <c r="A457" s="179"/>
      <c r="B457" s="180"/>
      <c r="C457" s="38"/>
      <c r="D457" s="39"/>
      <c r="E457" s="39"/>
      <c r="F457" s="39"/>
      <c r="G457" s="44"/>
    </row>
    <row r="458" spans="1:7" ht="12.75" x14ac:dyDescent="0.15">
      <c r="A458" s="179"/>
      <c r="B458" s="180"/>
      <c r="C458" s="38"/>
      <c r="D458" s="39"/>
      <c r="E458" s="39"/>
      <c r="F458" s="39"/>
      <c r="G458" s="44"/>
    </row>
    <row r="459" spans="1:7" ht="12.75" x14ac:dyDescent="0.15">
      <c r="A459" s="179"/>
      <c r="B459" s="180"/>
      <c r="C459" s="38"/>
      <c r="D459" s="39"/>
      <c r="E459" s="39"/>
      <c r="F459" s="39"/>
      <c r="G459" s="44"/>
    </row>
    <row r="460" spans="1:7" ht="12.75" x14ac:dyDescent="0.15">
      <c r="A460" s="179"/>
      <c r="B460" s="180"/>
      <c r="C460" s="38"/>
      <c r="D460" s="39"/>
      <c r="E460" s="39"/>
      <c r="F460" s="39"/>
      <c r="G460" s="44"/>
    </row>
    <row r="461" spans="1:7" ht="12.75" x14ac:dyDescent="0.15">
      <c r="A461" s="179"/>
      <c r="B461" s="180"/>
      <c r="C461" s="38"/>
      <c r="D461" s="39"/>
      <c r="E461" s="39"/>
      <c r="F461" s="39"/>
      <c r="G461" s="44"/>
    </row>
    <row r="462" spans="1:7" ht="12.75" x14ac:dyDescent="0.15">
      <c r="A462" s="179"/>
      <c r="B462" s="180"/>
      <c r="C462" s="38"/>
      <c r="D462" s="39"/>
      <c r="E462" s="39"/>
      <c r="F462" s="39"/>
      <c r="G462" s="44"/>
    </row>
    <row r="463" spans="1:7" ht="12.75" x14ac:dyDescent="0.15">
      <c r="A463" s="179"/>
      <c r="B463" s="180"/>
      <c r="C463" s="38"/>
      <c r="D463" s="39"/>
      <c r="E463" s="39"/>
      <c r="F463" s="39"/>
      <c r="G463" s="44"/>
    </row>
    <row r="464" spans="1:7" ht="12.75" x14ac:dyDescent="0.15">
      <c r="A464" s="179"/>
      <c r="B464" s="180"/>
      <c r="C464" s="38"/>
      <c r="D464" s="39"/>
      <c r="E464" s="39"/>
      <c r="F464" s="39"/>
      <c r="G464" s="44"/>
    </row>
    <row r="465" spans="1:7" ht="12.75" x14ac:dyDescent="0.15">
      <c r="A465" s="179"/>
      <c r="B465" s="180"/>
      <c r="C465" s="38"/>
      <c r="D465" s="39"/>
      <c r="E465" s="39"/>
      <c r="F465" s="39"/>
      <c r="G465" s="44"/>
    </row>
    <row r="466" spans="1:7" ht="12.75" x14ac:dyDescent="0.15">
      <c r="A466" s="179"/>
      <c r="B466" s="180"/>
      <c r="C466" s="38"/>
      <c r="D466" s="39"/>
      <c r="E466" s="39"/>
      <c r="F466" s="39"/>
      <c r="G466" s="44"/>
    </row>
    <row r="467" spans="1:7" ht="12.75" x14ac:dyDescent="0.15">
      <c r="A467" s="179"/>
      <c r="B467" s="180"/>
      <c r="C467" s="38"/>
      <c r="D467" s="39"/>
      <c r="E467" s="39"/>
      <c r="F467" s="39"/>
      <c r="G467" s="44"/>
    </row>
    <row r="468" spans="1:7" ht="12.75" x14ac:dyDescent="0.15">
      <c r="A468" s="179"/>
      <c r="B468" s="180"/>
      <c r="C468" s="38"/>
      <c r="D468" s="39"/>
      <c r="E468" s="39"/>
      <c r="F468" s="39"/>
      <c r="G468" s="44"/>
    </row>
    <row r="469" spans="1:7" ht="12.75" x14ac:dyDescent="0.15">
      <c r="A469" s="179"/>
      <c r="B469" s="180"/>
      <c r="C469" s="38"/>
      <c r="D469" s="39"/>
      <c r="E469" s="39"/>
      <c r="F469" s="39"/>
      <c r="G469" s="44"/>
    </row>
    <row r="470" spans="1:7" ht="12.75" x14ac:dyDescent="0.15">
      <c r="A470" s="179"/>
      <c r="B470" s="180"/>
      <c r="C470" s="38"/>
      <c r="D470" s="39"/>
      <c r="E470" s="39"/>
      <c r="F470" s="39"/>
      <c r="G470" s="44"/>
    </row>
    <row r="471" spans="1:7" ht="12.75" x14ac:dyDescent="0.15">
      <c r="A471" s="179"/>
      <c r="B471" s="180"/>
      <c r="C471" s="38"/>
      <c r="D471" s="39"/>
      <c r="E471" s="39"/>
      <c r="F471" s="39"/>
      <c r="G471" s="44"/>
    </row>
    <row r="472" spans="1:7" ht="12.75" x14ac:dyDescent="0.15">
      <c r="A472" s="179"/>
      <c r="B472" s="180"/>
      <c r="C472" s="38"/>
      <c r="D472" s="39"/>
      <c r="E472" s="39"/>
      <c r="F472" s="39"/>
      <c r="G472" s="44"/>
    </row>
    <row r="473" spans="1:7" ht="12.75" x14ac:dyDescent="0.15">
      <c r="A473" s="179"/>
      <c r="B473" s="180"/>
      <c r="C473" s="38"/>
      <c r="D473" s="39"/>
      <c r="E473" s="39"/>
      <c r="F473" s="39"/>
      <c r="G473" s="44"/>
    </row>
    <row r="474" spans="1:7" ht="12.75" x14ac:dyDescent="0.15">
      <c r="A474" s="179"/>
      <c r="B474" s="180"/>
      <c r="C474" s="38"/>
      <c r="D474" s="39"/>
      <c r="E474" s="39"/>
      <c r="F474" s="39"/>
      <c r="G474" s="44"/>
    </row>
    <row r="475" spans="1:7" ht="12.75" x14ac:dyDescent="0.15">
      <c r="A475" s="179"/>
      <c r="B475" s="180"/>
      <c r="C475" s="38"/>
      <c r="D475" s="39"/>
      <c r="E475" s="39"/>
      <c r="F475" s="39"/>
      <c r="G475" s="44"/>
    </row>
    <row r="476" spans="1:7" ht="12.75" x14ac:dyDescent="0.15">
      <c r="A476" s="179"/>
      <c r="B476" s="180"/>
      <c r="C476" s="38"/>
      <c r="D476" s="39"/>
      <c r="E476" s="39"/>
      <c r="F476" s="39"/>
      <c r="G476" s="44"/>
    </row>
    <row r="477" spans="1:7" ht="12.75" x14ac:dyDescent="0.15">
      <c r="A477" s="179"/>
      <c r="B477" s="180"/>
      <c r="C477" s="38"/>
      <c r="D477" s="39"/>
      <c r="E477" s="39"/>
      <c r="F477" s="39"/>
      <c r="G477" s="44"/>
    </row>
    <row r="478" spans="1:7" ht="12.75" x14ac:dyDescent="0.15">
      <c r="A478" s="179"/>
      <c r="B478" s="180"/>
      <c r="C478" s="38"/>
      <c r="D478" s="39"/>
      <c r="E478" s="39"/>
      <c r="F478" s="39"/>
      <c r="G478" s="44"/>
    </row>
    <row r="479" spans="1:7" ht="12.75" x14ac:dyDescent="0.15">
      <c r="A479" s="179"/>
      <c r="B479" s="180"/>
      <c r="C479" s="38"/>
      <c r="D479" s="39"/>
      <c r="E479" s="39"/>
      <c r="F479" s="39"/>
      <c r="G479" s="44"/>
    </row>
    <row r="480" spans="1:7" ht="12.75" x14ac:dyDescent="0.15">
      <c r="A480" s="179"/>
      <c r="B480" s="180"/>
      <c r="C480" s="38"/>
      <c r="D480" s="39"/>
      <c r="E480" s="39"/>
      <c r="F480" s="39"/>
      <c r="G480" s="44"/>
    </row>
    <row r="481" spans="1:7" ht="12.75" x14ac:dyDescent="0.15">
      <c r="A481" s="179"/>
      <c r="B481" s="180"/>
      <c r="C481" s="38"/>
      <c r="D481" s="39"/>
      <c r="E481" s="39"/>
      <c r="F481" s="39"/>
      <c r="G481" s="44"/>
    </row>
    <row r="482" spans="1:7" ht="12.75" x14ac:dyDescent="0.15">
      <c r="A482" s="179"/>
      <c r="B482" s="180"/>
      <c r="C482" s="38"/>
      <c r="D482" s="39"/>
      <c r="E482" s="39"/>
      <c r="F482" s="39"/>
      <c r="G482" s="44"/>
    </row>
    <row r="483" spans="1:7" ht="12.75" x14ac:dyDescent="0.15">
      <c r="A483" s="179"/>
      <c r="B483" s="180"/>
      <c r="C483" s="38"/>
      <c r="D483" s="39"/>
      <c r="E483" s="39"/>
      <c r="F483" s="39"/>
      <c r="G483" s="44"/>
    </row>
    <row r="484" spans="1:7" ht="12.75" x14ac:dyDescent="0.15">
      <c r="A484" s="179"/>
      <c r="B484" s="180"/>
      <c r="C484" s="38"/>
      <c r="D484" s="39"/>
      <c r="E484" s="39"/>
      <c r="F484" s="39"/>
      <c r="G484" s="44"/>
    </row>
    <row r="485" spans="1:7" ht="12.75" x14ac:dyDescent="0.15">
      <c r="A485" s="179"/>
      <c r="B485" s="180"/>
      <c r="C485" s="38"/>
      <c r="D485" s="39"/>
      <c r="E485" s="39"/>
      <c r="F485" s="39"/>
      <c r="G485" s="44"/>
    </row>
    <row r="486" spans="1:7" ht="12.75" x14ac:dyDescent="0.15">
      <c r="A486" s="179"/>
      <c r="B486" s="180"/>
      <c r="C486" s="38"/>
      <c r="D486" s="39"/>
      <c r="E486" s="39"/>
      <c r="F486" s="39"/>
      <c r="G486" s="44"/>
    </row>
    <row r="487" spans="1:7" ht="12.75" x14ac:dyDescent="0.15">
      <c r="A487" s="179"/>
      <c r="B487" s="180"/>
      <c r="C487" s="38"/>
      <c r="D487" s="39"/>
      <c r="E487" s="39"/>
      <c r="F487" s="39"/>
      <c r="G487" s="44"/>
    </row>
    <row r="488" spans="1:7" ht="12.75" x14ac:dyDescent="0.15">
      <c r="A488" s="179"/>
      <c r="B488" s="180"/>
      <c r="C488" s="38"/>
      <c r="D488" s="39"/>
      <c r="E488" s="39"/>
      <c r="F488" s="39"/>
      <c r="G488" s="44"/>
    </row>
    <row r="489" spans="1:7" ht="12.75" x14ac:dyDescent="0.15">
      <c r="A489" s="179"/>
      <c r="B489" s="180"/>
      <c r="C489" s="38"/>
      <c r="D489" s="39"/>
      <c r="E489" s="39"/>
      <c r="F489" s="39"/>
      <c r="G489" s="44"/>
    </row>
    <row r="490" spans="1:7" ht="12.75" x14ac:dyDescent="0.15">
      <c r="A490" s="179"/>
      <c r="B490" s="180"/>
      <c r="C490" s="38"/>
      <c r="D490" s="39"/>
      <c r="E490" s="39"/>
      <c r="F490" s="39"/>
      <c r="G490" s="44"/>
    </row>
    <row r="491" spans="1:7" ht="12.75" x14ac:dyDescent="0.15">
      <c r="A491" s="179"/>
      <c r="B491" s="180"/>
      <c r="C491" s="38"/>
      <c r="D491" s="39"/>
      <c r="E491" s="39"/>
      <c r="F491" s="39"/>
      <c r="G491" s="44"/>
    </row>
    <row r="492" spans="1:7" ht="12.75" x14ac:dyDescent="0.15">
      <c r="A492" s="179"/>
      <c r="B492" s="180"/>
      <c r="C492" s="38"/>
      <c r="D492" s="39"/>
      <c r="E492" s="39"/>
      <c r="F492" s="39"/>
      <c r="G492" s="44"/>
    </row>
    <row r="493" spans="1:7" ht="12.75" x14ac:dyDescent="0.15">
      <c r="A493" s="179"/>
      <c r="B493" s="180"/>
      <c r="C493" s="38"/>
      <c r="D493" s="39"/>
      <c r="E493" s="39"/>
      <c r="F493" s="39"/>
      <c r="G493" s="44"/>
    </row>
    <row r="494" spans="1:7" ht="12.75" x14ac:dyDescent="0.15">
      <c r="A494" s="179"/>
      <c r="B494" s="180"/>
      <c r="C494" s="38"/>
      <c r="D494" s="39"/>
      <c r="E494" s="39"/>
      <c r="F494" s="39"/>
      <c r="G494" s="44"/>
    </row>
    <row r="495" spans="1:7" ht="12.75" x14ac:dyDescent="0.15">
      <c r="A495" s="179"/>
      <c r="B495" s="180"/>
      <c r="C495" s="38"/>
      <c r="D495" s="39"/>
      <c r="E495" s="39"/>
      <c r="F495" s="39"/>
      <c r="G495" s="44"/>
    </row>
    <row r="496" spans="1:7" ht="12.75" x14ac:dyDescent="0.15">
      <c r="A496" s="179"/>
      <c r="B496" s="180"/>
      <c r="C496" s="38"/>
      <c r="D496" s="39"/>
      <c r="E496" s="39"/>
      <c r="F496" s="39"/>
      <c r="G496" s="44"/>
    </row>
    <row r="497" spans="1:7" ht="12.75" x14ac:dyDescent="0.15">
      <c r="A497" s="179"/>
      <c r="B497" s="180"/>
      <c r="C497" s="38"/>
      <c r="D497" s="39"/>
      <c r="E497" s="39"/>
      <c r="F497" s="39"/>
      <c r="G497" s="44"/>
    </row>
    <row r="498" spans="1:7" ht="12.75" x14ac:dyDescent="0.15">
      <c r="A498" s="179"/>
      <c r="B498" s="180"/>
      <c r="C498" s="38"/>
      <c r="D498" s="39"/>
      <c r="E498" s="39"/>
      <c r="F498" s="39"/>
      <c r="G498" s="44"/>
    </row>
    <row r="499" spans="1:7" ht="12.75" x14ac:dyDescent="0.15">
      <c r="A499" s="179"/>
      <c r="B499" s="180"/>
      <c r="C499" s="38"/>
      <c r="D499" s="39"/>
      <c r="E499" s="39"/>
      <c r="F499" s="39"/>
      <c r="G499" s="44"/>
    </row>
    <row r="500" spans="1:7" ht="12.75" x14ac:dyDescent="0.15">
      <c r="A500" s="179"/>
      <c r="B500" s="180"/>
      <c r="C500" s="38"/>
      <c r="D500" s="39"/>
      <c r="E500" s="39"/>
      <c r="F500" s="39"/>
      <c r="G500" s="44"/>
    </row>
    <row r="501" spans="1:7" ht="12.75" x14ac:dyDescent="0.15">
      <c r="A501" s="179"/>
      <c r="B501" s="180"/>
      <c r="C501" s="38"/>
      <c r="D501" s="39"/>
      <c r="E501" s="39"/>
      <c r="F501" s="39"/>
      <c r="G501" s="44"/>
    </row>
    <row r="502" spans="1:7" ht="12.75" x14ac:dyDescent="0.15">
      <c r="A502" s="179"/>
      <c r="B502" s="180"/>
      <c r="C502" s="38"/>
      <c r="D502" s="39"/>
      <c r="E502" s="39"/>
      <c r="F502" s="39"/>
      <c r="G502" s="44"/>
    </row>
    <row r="503" spans="1:7" ht="12.75" x14ac:dyDescent="0.15">
      <c r="A503" s="179"/>
      <c r="B503" s="180"/>
      <c r="C503" s="38"/>
      <c r="D503" s="39"/>
      <c r="E503" s="39"/>
      <c r="F503" s="39"/>
      <c r="G503" s="44"/>
    </row>
    <row r="504" spans="1:7" ht="12.75" x14ac:dyDescent="0.15">
      <c r="A504" s="179"/>
      <c r="B504" s="180"/>
      <c r="C504" s="38"/>
      <c r="D504" s="39"/>
      <c r="E504" s="39"/>
      <c r="F504" s="39"/>
      <c r="G504" s="44"/>
    </row>
    <row r="505" spans="1:7" ht="12.75" x14ac:dyDescent="0.15">
      <c r="A505" s="179"/>
      <c r="B505" s="180"/>
      <c r="C505" s="38"/>
      <c r="D505" s="39"/>
      <c r="E505" s="39"/>
      <c r="F505" s="39"/>
      <c r="G505" s="44"/>
    </row>
    <row r="506" spans="1:7" ht="12.75" x14ac:dyDescent="0.15">
      <c r="A506" s="179"/>
      <c r="B506" s="180"/>
      <c r="C506" s="38"/>
      <c r="D506" s="39"/>
      <c r="E506" s="39"/>
      <c r="F506" s="39"/>
      <c r="G506" s="44"/>
    </row>
    <row r="507" spans="1:7" ht="12.75" x14ac:dyDescent="0.15">
      <c r="A507" s="179"/>
      <c r="B507" s="180"/>
      <c r="C507" s="38"/>
      <c r="D507" s="39"/>
      <c r="E507" s="39"/>
      <c r="F507" s="39"/>
      <c r="G507" s="44"/>
    </row>
    <row r="508" spans="1:7" ht="12.75" x14ac:dyDescent="0.15">
      <c r="A508" s="179"/>
      <c r="B508" s="180"/>
      <c r="C508" s="38"/>
      <c r="D508" s="39"/>
      <c r="E508" s="39"/>
      <c r="F508" s="39"/>
      <c r="G508" s="44"/>
    </row>
    <row r="509" spans="1:7" ht="12.75" x14ac:dyDescent="0.15">
      <c r="A509" s="179"/>
      <c r="B509" s="180"/>
      <c r="C509" s="38"/>
      <c r="D509" s="39"/>
      <c r="E509" s="39"/>
      <c r="F509" s="39"/>
      <c r="G509" s="44"/>
    </row>
    <row r="510" spans="1:7" ht="12.75" x14ac:dyDescent="0.15">
      <c r="A510" s="179"/>
      <c r="B510" s="180"/>
      <c r="C510" s="38"/>
      <c r="D510" s="39"/>
      <c r="E510" s="39"/>
      <c r="F510" s="39"/>
      <c r="G510" s="44"/>
    </row>
    <row r="511" spans="1:7" ht="12.75" x14ac:dyDescent="0.15">
      <c r="A511" s="179"/>
      <c r="B511" s="180"/>
      <c r="C511" s="38"/>
      <c r="D511" s="39"/>
      <c r="E511" s="39"/>
      <c r="F511" s="39"/>
      <c r="G511" s="44"/>
    </row>
    <row r="512" spans="1:7" ht="12.75" x14ac:dyDescent="0.15">
      <c r="A512" s="179"/>
      <c r="B512" s="180"/>
      <c r="C512" s="38"/>
      <c r="D512" s="39"/>
      <c r="E512" s="39"/>
      <c r="F512" s="39"/>
      <c r="G512" s="44"/>
    </row>
    <row r="513" spans="1:7" ht="12.75" x14ac:dyDescent="0.15">
      <c r="A513" s="179"/>
      <c r="B513" s="180"/>
      <c r="C513" s="38"/>
      <c r="D513" s="39"/>
      <c r="E513" s="39"/>
      <c r="F513" s="39"/>
      <c r="G513" s="44"/>
    </row>
    <row r="514" spans="1:7" ht="12.75" x14ac:dyDescent="0.15">
      <c r="A514" s="179"/>
      <c r="B514" s="180"/>
      <c r="C514" s="38"/>
      <c r="D514" s="39"/>
      <c r="E514" s="39"/>
      <c r="F514" s="39"/>
      <c r="G514" s="44"/>
    </row>
    <row r="515" spans="1:7" ht="12.75" x14ac:dyDescent="0.15">
      <c r="A515" s="179"/>
      <c r="B515" s="180"/>
      <c r="C515" s="38"/>
      <c r="D515" s="39"/>
      <c r="E515" s="39"/>
      <c r="F515" s="39"/>
      <c r="G515" s="44"/>
    </row>
    <row r="516" spans="1:7" ht="12.75" x14ac:dyDescent="0.15">
      <c r="A516" s="179"/>
      <c r="B516" s="180"/>
      <c r="C516" s="38"/>
      <c r="D516" s="39"/>
      <c r="E516" s="39"/>
      <c r="F516" s="39"/>
      <c r="G516" s="44"/>
    </row>
    <row r="517" spans="1:7" ht="12.75" x14ac:dyDescent="0.15">
      <c r="A517" s="179"/>
      <c r="B517" s="180"/>
      <c r="C517" s="38"/>
      <c r="D517" s="39"/>
      <c r="E517" s="39"/>
      <c r="F517" s="39"/>
      <c r="G517" s="44"/>
    </row>
    <row r="518" spans="1:7" ht="12.75" x14ac:dyDescent="0.15">
      <c r="A518" s="179"/>
      <c r="B518" s="180"/>
      <c r="C518" s="38"/>
      <c r="D518" s="39"/>
      <c r="E518" s="39"/>
      <c r="F518" s="39"/>
      <c r="G518" s="44"/>
    </row>
    <row r="519" spans="1:7" ht="12.75" x14ac:dyDescent="0.15">
      <c r="A519" s="179"/>
      <c r="B519" s="180"/>
      <c r="C519" s="38"/>
      <c r="D519" s="39"/>
      <c r="E519" s="39"/>
      <c r="F519" s="39"/>
      <c r="G519" s="44"/>
    </row>
    <row r="520" spans="1:7" ht="12.75" x14ac:dyDescent="0.15">
      <c r="A520" s="179"/>
      <c r="B520" s="180"/>
      <c r="C520" s="38"/>
      <c r="D520" s="39"/>
      <c r="E520" s="39"/>
      <c r="F520" s="39"/>
      <c r="G520" s="44"/>
    </row>
    <row r="521" spans="1:7" ht="12.75" x14ac:dyDescent="0.15">
      <c r="A521" s="179"/>
      <c r="B521" s="180"/>
      <c r="C521" s="38"/>
      <c r="D521" s="39"/>
      <c r="E521" s="39"/>
      <c r="F521" s="39"/>
      <c r="G521" s="44"/>
    </row>
    <row r="522" spans="1:7" ht="12.75" x14ac:dyDescent="0.15">
      <c r="A522" s="179"/>
      <c r="B522" s="180"/>
      <c r="C522" s="38"/>
      <c r="D522" s="39"/>
      <c r="E522" s="39"/>
      <c r="F522" s="39"/>
      <c r="G522" s="44"/>
    </row>
    <row r="523" spans="1:7" ht="12.75" x14ac:dyDescent="0.15">
      <c r="A523" s="179"/>
      <c r="B523" s="180"/>
      <c r="C523" s="38"/>
      <c r="D523" s="39"/>
      <c r="E523" s="39"/>
      <c r="F523" s="39"/>
      <c r="G523" s="44"/>
    </row>
    <row r="524" spans="1:7" ht="12.75" x14ac:dyDescent="0.15">
      <c r="A524" s="179"/>
      <c r="B524" s="180"/>
      <c r="C524" s="38"/>
      <c r="D524" s="39"/>
      <c r="E524" s="39"/>
      <c r="F524" s="39"/>
      <c r="G524" s="44"/>
    </row>
    <row r="525" spans="1:7" ht="12.75" x14ac:dyDescent="0.15">
      <c r="A525" s="179"/>
      <c r="B525" s="180"/>
      <c r="C525" s="38"/>
      <c r="D525" s="39"/>
      <c r="E525" s="39"/>
      <c r="F525" s="39"/>
      <c r="G525" s="44"/>
    </row>
    <row r="526" spans="1:7" ht="12.75" x14ac:dyDescent="0.15">
      <c r="A526" s="179"/>
      <c r="B526" s="180"/>
      <c r="C526" s="38"/>
      <c r="D526" s="39"/>
      <c r="E526" s="39"/>
      <c r="F526" s="39"/>
      <c r="G526" s="44"/>
    </row>
    <row r="527" spans="1:7" ht="12.75" x14ac:dyDescent="0.15">
      <c r="A527" s="179"/>
      <c r="B527" s="180"/>
      <c r="C527" s="38"/>
      <c r="D527" s="39"/>
      <c r="E527" s="39"/>
      <c r="F527" s="39"/>
      <c r="G527" s="44"/>
    </row>
    <row r="528" spans="1:7" ht="12.75" x14ac:dyDescent="0.15">
      <c r="A528" s="179"/>
      <c r="B528" s="180"/>
      <c r="C528" s="38"/>
      <c r="D528" s="39"/>
      <c r="E528" s="39"/>
      <c r="F528" s="39"/>
      <c r="G528" s="44"/>
    </row>
    <row r="529" spans="1:7" ht="12.75" x14ac:dyDescent="0.15">
      <c r="A529" s="179"/>
      <c r="B529" s="180"/>
      <c r="C529" s="38"/>
      <c r="D529" s="39"/>
      <c r="E529" s="39"/>
      <c r="F529" s="39"/>
      <c r="G529" s="44"/>
    </row>
    <row r="530" spans="1:7" ht="12.75" x14ac:dyDescent="0.15">
      <c r="A530" s="179"/>
      <c r="B530" s="180"/>
      <c r="C530" s="38"/>
      <c r="D530" s="39"/>
      <c r="E530" s="39"/>
      <c r="F530" s="39"/>
      <c r="G530" s="44"/>
    </row>
    <row r="531" spans="1:7" ht="12.75" x14ac:dyDescent="0.15">
      <c r="A531" s="179"/>
      <c r="B531" s="180"/>
      <c r="C531" s="38"/>
      <c r="D531" s="39"/>
      <c r="E531" s="39"/>
      <c r="F531" s="39"/>
      <c r="G531" s="44"/>
    </row>
    <row r="532" spans="1:7" ht="12.75" x14ac:dyDescent="0.15">
      <c r="A532" s="179"/>
      <c r="B532" s="180"/>
      <c r="C532" s="38"/>
      <c r="D532" s="39"/>
      <c r="E532" s="39"/>
      <c r="F532" s="39"/>
      <c r="G532" s="44"/>
    </row>
    <row r="533" spans="1:7" ht="12.75" x14ac:dyDescent="0.15">
      <c r="A533" s="179"/>
      <c r="B533" s="180"/>
      <c r="C533" s="38"/>
      <c r="D533" s="39"/>
      <c r="E533" s="39"/>
      <c r="F533" s="39"/>
      <c r="G533" s="44"/>
    </row>
    <row r="534" spans="1:7" ht="12.75" x14ac:dyDescent="0.15">
      <c r="A534" s="179"/>
      <c r="B534" s="180"/>
      <c r="C534" s="38"/>
      <c r="D534" s="39"/>
      <c r="E534" s="39"/>
      <c r="F534" s="39"/>
      <c r="G534" s="44"/>
    </row>
    <row r="535" spans="1:7" ht="12.75" x14ac:dyDescent="0.15">
      <c r="A535" s="179"/>
      <c r="B535" s="180"/>
      <c r="C535" s="38"/>
      <c r="D535" s="39"/>
      <c r="E535" s="39"/>
      <c r="F535" s="39"/>
      <c r="G535" s="44"/>
    </row>
    <row r="536" spans="1:7" ht="12.75" x14ac:dyDescent="0.15">
      <c r="A536" s="179"/>
      <c r="B536" s="180"/>
      <c r="C536" s="38"/>
      <c r="D536" s="39"/>
      <c r="E536" s="39"/>
      <c r="F536" s="39"/>
      <c r="G536" s="44"/>
    </row>
    <row r="537" spans="1:7" ht="12.75" x14ac:dyDescent="0.15">
      <c r="A537" s="179"/>
      <c r="B537" s="180"/>
      <c r="C537" s="38"/>
      <c r="D537" s="39"/>
      <c r="E537" s="39"/>
      <c r="F537" s="39"/>
      <c r="G537" s="44"/>
    </row>
    <row r="538" spans="1:7" ht="12.75" x14ac:dyDescent="0.15">
      <c r="A538" s="179"/>
      <c r="B538" s="180"/>
      <c r="C538" s="38"/>
      <c r="D538" s="39"/>
      <c r="E538" s="39"/>
      <c r="F538" s="39"/>
      <c r="G538" s="44"/>
    </row>
    <row r="539" spans="1:7" ht="12.75" x14ac:dyDescent="0.15">
      <c r="A539" s="179"/>
      <c r="B539" s="180"/>
      <c r="C539" s="38"/>
      <c r="D539" s="39"/>
      <c r="E539" s="39"/>
      <c r="F539" s="39"/>
      <c r="G539" s="44"/>
    </row>
    <row r="540" spans="1:7" ht="12.75" x14ac:dyDescent="0.15">
      <c r="A540" s="179"/>
      <c r="B540" s="180"/>
      <c r="C540" s="38"/>
      <c r="D540" s="39"/>
      <c r="E540" s="39"/>
      <c r="F540" s="39"/>
      <c r="G540" s="44"/>
    </row>
    <row r="541" spans="1:7" ht="12.75" x14ac:dyDescent="0.15">
      <c r="A541" s="179"/>
      <c r="B541" s="180"/>
      <c r="C541" s="38"/>
      <c r="D541" s="39"/>
      <c r="E541" s="39"/>
      <c r="F541" s="39"/>
      <c r="G541" s="44"/>
    </row>
    <row r="542" spans="1:7" ht="12.75" x14ac:dyDescent="0.15">
      <c r="A542" s="179"/>
      <c r="B542" s="180"/>
      <c r="C542" s="38"/>
      <c r="D542" s="39"/>
      <c r="E542" s="39"/>
      <c r="F542" s="39"/>
      <c r="G542" s="44"/>
    </row>
    <row r="543" spans="1:7" ht="12.75" x14ac:dyDescent="0.15">
      <c r="A543" s="179"/>
      <c r="B543" s="180"/>
      <c r="C543" s="38"/>
      <c r="D543" s="39"/>
      <c r="E543" s="39"/>
      <c r="F543" s="39"/>
      <c r="G543" s="44"/>
    </row>
    <row r="544" spans="1:7" ht="12.75" x14ac:dyDescent="0.15">
      <c r="A544" s="179"/>
      <c r="B544" s="180"/>
      <c r="C544" s="38"/>
      <c r="D544" s="39"/>
      <c r="E544" s="39"/>
      <c r="F544" s="39"/>
      <c r="G544" s="44"/>
    </row>
    <row r="545" spans="1:7" ht="12.75" x14ac:dyDescent="0.15">
      <c r="A545" s="179"/>
      <c r="B545" s="180"/>
      <c r="C545" s="38"/>
      <c r="D545" s="39"/>
      <c r="E545" s="39"/>
      <c r="F545" s="39"/>
      <c r="G545" s="44"/>
    </row>
    <row r="546" spans="1:7" ht="12.75" x14ac:dyDescent="0.15">
      <c r="A546" s="179"/>
      <c r="B546" s="180"/>
      <c r="C546" s="38"/>
      <c r="D546" s="39"/>
      <c r="E546" s="39"/>
      <c r="F546" s="39"/>
      <c r="G546" s="44"/>
    </row>
    <row r="547" spans="1:7" ht="12.75" x14ac:dyDescent="0.15">
      <c r="A547" s="179"/>
      <c r="B547" s="180"/>
      <c r="C547" s="38"/>
      <c r="D547" s="39"/>
      <c r="E547" s="39"/>
      <c r="F547" s="39"/>
      <c r="G547" s="44"/>
    </row>
    <row r="548" spans="1:7" ht="12.75" x14ac:dyDescent="0.15">
      <c r="A548" s="179"/>
      <c r="B548" s="180"/>
      <c r="C548" s="38"/>
      <c r="D548" s="39"/>
      <c r="E548" s="39"/>
      <c r="F548" s="39"/>
      <c r="G548" s="44"/>
    </row>
    <row r="549" spans="1:7" ht="12.75" x14ac:dyDescent="0.15">
      <c r="A549" s="179"/>
      <c r="B549" s="180"/>
      <c r="C549" s="38"/>
      <c r="D549" s="39"/>
      <c r="E549" s="39"/>
      <c r="F549" s="39"/>
      <c r="G549" s="44"/>
    </row>
    <row r="550" spans="1:7" ht="12.75" x14ac:dyDescent="0.15">
      <c r="A550" s="179"/>
      <c r="B550" s="180"/>
      <c r="C550" s="38"/>
      <c r="D550" s="39"/>
      <c r="E550" s="39"/>
      <c r="F550" s="39"/>
      <c r="G550" s="44"/>
    </row>
    <row r="551" spans="1:7" ht="12.75" x14ac:dyDescent="0.15">
      <c r="A551" s="179"/>
      <c r="B551" s="180"/>
      <c r="C551" s="38"/>
      <c r="D551" s="39"/>
      <c r="E551" s="39"/>
      <c r="F551" s="39"/>
      <c r="G551" s="44"/>
    </row>
    <row r="552" spans="1:7" ht="12.75" x14ac:dyDescent="0.15">
      <c r="A552" s="179"/>
      <c r="B552" s="180"/>
      <c r="C552" s="38"/>
      <c r="D552" s="39"/>
      <c r="E552" s="39"/>
      <c r="F552" s="39"/>
      <c r="G552" s="44"/>
    </row>
    <row r="553" spans="1:7" ht="12.75" x14ac:dyDescent="0.15">
      <c r="A553" s="179"/>
      <c r="B553" s="180"/>
      <c r="C553" s="38"/>
      <c r="D553" s="39"/>
      <c r="E553" s="39"/>
      <c r="F553" s="39"/>
      <c r="G553" s="44"/>
    </row>
    <row r="554" spans="1:7" ht="12.75" x14ac:dyDescent="0.15">
      <c r="A554" s="179"/>
      <c r="B554" s="180"/>
      <c r="C554" s="38"/>
      <c r="D554" s="39"/>
      <c r="E554" s="39"/>
      <c r="F554" s="39"/>
      <c r="G554" s="44"/>
    </row>
    <row r="555" spans="1:7" ht="12.75" x14ac:dyDescent="0.15">
      <c r="A555" s="179"/>
      <c r="B555" s="180"/>
      <c r="C555" s="38"/>
      <c r="D555" s="39"/>
      <c r="E555" s="39"/>
      <c r="F555" s="39"/>
      <c r="G555" s="44"/>
    </row>
    <row r="556" spans="1:7" ht="12.75" x14ac:dyDescent="0.15">
      <c r="A556" s="179"/>
      <c r="B556" s="180"/>
      <c r="C556" s="38"/>
      <c r="D556" s="39"/>
      <c r="E556" s="39"/>
      <c r="F556" s="39"/>
      <c r="G556" s="44"/>
    </row>
    <row r="557" spans="1:7" ht="12.75" x14ac:dyDescent="0.15">
      <c r="A557" s="179"/>
      <c r="B557" s="180"/>
      <c r="C557" s="38"/>
      <c r="D557" s="39"/>
      <c r="E557" s="39"/>
      <c r="F557" s="39"/>
      <c r="G557" s="44"/>
    </row>
    <row r="558" spans="1:7" ht="12.75" x14ac:dyDescent="0.15">
      <c r="A558" s="179"/>
      <c r="B558" s="180"/>
      <c r="C558" s="38"/>
      <c r="D558" s="39"/>
      <c r="E558" s="39"/>
      <c r="F558" s="39"/>
      <c r="G558" s="44"/>
    </row>
    <row r="559" spans="1:7" ht="12.75" x14ac:dyDescent="0.15">
      <c r="A559" s="179"/>
      <c r="B559" s="180"/>
      <c r="C559" s="38"/>
      <c r="D559" s="39"/>
      <c r="E559" s="39"/>
      <c r="F559" s="39"/>
      <c r="G559" s="44"/>
    </row>
    <row r="560" spans="1:7" ht="12.75" x14ac:dyDescent="0.15">
      <c r="A560" s="179"/>
      <c r="B560" s="180"/>
      <c r="C560" s="38"/>
      <c r="D560" s="39"/>
      <c r="E560" s="39"/>
      <c r="F560" s="39"/>
      <c r="G560" s="44"/>
    </row>
    <row r="561" spans="1:7" ht="12.75" x14ac:dyDescent="0.15">
      <c r="A561" s="179"/>
      <c r="B561" s="180"/>
      <c r="C561" s="38"/>
      <c r="D561" s="39"/>
      <c r="E561" s="39"/>
      <c r="F561" s="39"/>
      <c r="G561" s="44"/>
    </row>
    <row r="562" spans="1:7" ht="12.75" x14ac:dyDescent="0.15">
      <c r="A562" s="179"/>
      <c r="B562" s="180"/>
      <c r="C562" s="38"/>
      <c r="D562" s="39"/>
      <c r="E562" s="39"/>
      <c r="F562" s="39"/>
      <c r="G562" s="44"/>
    </row>
    <row r="563" spans="1:7" ht="12.75" x14ac:dyDescent="0.15">
      <c r="A563" s="179"/>
      <c r="B563" s="180"/>
      <c r="C563" s="38"/>
      <c r="D563" s="39"/>
      <c r="E563" s="39"/>
      <c r="F563" s="39"/>
      <c r="G563" s="44"/>
    </row>
    <row r="564" spans="1:7" ht="12.75" x14ac:dyDescent="0.15">
      <c r="A564" s="179"/>
      <c r="B564" s="180"/>
      <c r="C564" s="38"/>
      <c r="D564" s="39"/>
      <c r="E564" s="39"/>
      <c r="F564" s="39"/>
      <c r="G564" s="44"/>
    </row>
    <row r="565" spans="1:7" ht="12.75" x14ac:dyDescent="0.15">
      <c r="A565" s="179"/>
      <c r="B565" s="180"/>
      <c r="C565" s="38"/>
      <c r="D565" s="39"/>
      <c r="E565" s="39"/>
      <c r="F565" s="39"/>
      <c r="G565" s="44"/>
    </row>
    <row r="566" spans="1:7" ht="12.75" x14ac:dyDescent="0.15">
      <c r="A566" s="179"/>
      <c r="B566" s="180"/>
      <c r="C566" s="38"/>
      <c r="D566" s="39"/>
      <c r="E566" s="39"/>
      <c r="F566" s="39"/>
      <c r="G566" s="44"/>
    </row>
    <row r="567" spans="1:7" ht="12.75" x14ac:dyDescent="0.15">
      <c r="A567" s="179"/>
      <c r="B567" s="180"/>
      <c r="C567" s="38"/>
      <c r="D567" s="39"/>
      <c r="E567" s="39"/>
      <c r="F567" s="39"/>
      <c r="G567" s="44"/>
    </row>
    <row r="568" spans="1:7" ht="12.75" x14ac:dyDescent="0.15">
      <c r="A568" s="179"/>
      <c r="B568" s="180"/>
      <c r="C568" s="38"/>
      <c r="D568" s="39"/>
      <c r="E568" s="39"/>
      <c r="F568" s="39"/>
      <c r="G568" s="44"/>
    </row>
    <row r="569" spans="1:7" ht="12.75" x14ac:dyDescent="0.15">
      <c r="A569" s="179"/>
      <c r="B569" s="180"/>
      <c r="C569" s="38"/>
      <c r="D569" s="39"/>
      <c r="E569" s="39"/>
      <c r="F569" s="39"/>
      <c r="G569" s="44"/>
    </row>
    <row r="570" spans="1:7" ht="12.75" x14ac:dyDescent="0.15">
      <c r="A570" s="179"/>
      <c r="B570" s="180"/>
      <c r="C570" s="38"/>
      <c r="D570" s="39"/>
      <c r="E570" s="39"/>
      <c r="F570" s="39"/>
      <c r="G570" s="44"/>
    </row>
    <row r="571" spans="1:7" ht="12.75" x14ac:dyDescent="0.15">
      <c r="A571" s="179"/>
      <c r="B571" s="180"/>
      <c r="C571" s="38"/>
      <c r="D571" s="39"/>
      <c r="E571" s="39"/>
      <c r="F571" s="39"/>
      <c r="G571" s="44"/>
    </row>
    <row r="572" spans="1:7" ht="12.75" x14ac:dyDescent="0.15">
      <c r="A572" s="179"/>
      <c r="B572" s="180"/>
      <c r="C572" s="38"/>
      <c r="D572" s="39"/>
      <c r="E572" s="39"/>
      <c r="F572" s="39"/>
      <c r="G572" s="44"/>
    </row>
    <row r="573" spans="1:7" ht="12.75" x14ac:dyDescent="0.15">
      <c r="A573" s="179"/>
      <c r="B573" s="180"/>
      <c r="C573" s="38"/>
      <c r="D573" s="39"/>
      <c r="E573" s="39"/>
      <c r="F573" s="39"/>
      <c r="G573" s="44"/>
    </row>
    <row r="574" spans="1:7" ht="12.75" x14ac:dyDescent="0.15">
      <c r="A574" s="179"/>
      <c r="B574" s="180"/>
      <c r="C574" s="38"/>
      <c r="D574" s="39"/>
      <c r="E574" s="39"/>
      <c r="F574" s="39"/>
      <c r="G574" s="44"/>
    </row>
    <row r="575" spans="1:7" ht="12.75" x14ac:dyDescent="0.15">
      <c r="A575" s="179"/>
      <c r="B575" s="180"/>
      <c r="C575" s="38"/>
      <c r="D575" s="39"/>
      <c r="E575" s="39"/>
      <c r="F575" s="39"/>
      <c r="G575" s="44"/>
    </row>
    <row r="576" spans="1:7" ht="12.75" x14ac:dyDescent="0.15">
      <c r="A576" s="179"/>
      <c r="B576" s="180"/>
      <c r="C576" s="38"/>
      <c r="D576" s="39"/>
      <c r="E576" s="39"/>
      <c r="F576" s="39"/>
      <c r="G576" s="44"/>
    </row>
    <row r="577" spans="1:7" ht="12.75" x14ac:dyDescent="0.15">
      <c r="A577" s="179"/>
      <c r="B577" s="180"/>
      <c r="C577" s="38"/>
      <c r="D577" s="39"/>
      <c r="E577" s="39"/>
      <c r="F577" s="39"/>
      <c r="G577" s="44"/>
    </row>
    <row r="578" spans="1:7" ht="12.75" x14ac:dyDescent="0.15">
      <c r="A578" s="179"/>
      <c r="B578" s="180"/>
      <c r="C578" s="38"/>
      <c r="D578" s="39"/>
      <c r="E578" s="39"/>
      <c r="F578" s="39"/>
      <c r="G578" s="44"/>
    </row>
    <row r="579" spans="1:7" ht="12.75" x14ac:dyDescent="0.15">
      <c r="A579" s="179"/>
      <c r="B579" s="180"/>
      <c r="C579" s="38"/>
      <c r="D579" s="39"/>
      <c r="E579" s="39"/>
      <c r="F579" s="39"/>
      <c r="G579" s="44"/>
    </row>
    <row r="580" spans="1:7" ht="12.75" x14ac:dyDescent="0.15">
      <c r="A580" s="179"/>
      <c r="B580" s="180"/>
      <c r="C580" s="38"/>
      <c r="D580" s="39"/>
      <c r="E580" s="39"/>
      <c r="F580" s="39"/>
      <c r="G580" s="44"/>
    </row>
    <row r="581" spans="1:7" ht="12.75" x14ac:dyDescent="0.15">
      <c r="A581" s="179"/>
      <c r="B581" s="180"/>
      <c r="C581" s="38"/>
      <c r="D581" s="39"/>
      <c r="E581" s="39"/>
      <c r="F581" s="39"/>
      <c r="G581" s="44"/>
    </row>
    <row r="582" spans="1:7" ht="12.75" x14ac:dyDescent="0.15">
      <c r="A582" s="179"/>
      <c r="B582" s="180"/>
      <c r="C582" s="38"/>
      <c r="D582" s="39"/>
      <c r="E582" s="39"/>
      <c r="F582" s="39"/>
      <c r="G582" s="44"/>
    </row>
    <row r="583" spans="1:7" ht="12.75" x14ac:dyDescent="0.15">
      <c r="A583" s="179"/>
      <c r="B583" s="180"/>
      <c r="C583" s="38"/>
      <c r="D583" s="39"/>
      <c r="E583" s="39"/>
      <c r="F583" s="39"/>
      <c r="G583" s="44"/>
    </row>
    <row r="584" spans="1:7" ht="12.75" x14ac:dyDescent="0.15">
      <c r="A584" s="179"/>
      <c r="B584" s="180"/>
      <c r="C584" s="38"/>
      <c r="D584" s="39"/>
      <c r="E584" s="39"/>
      <c r="F584" s="39"/>
      <c r="G584" s="44"/>
    </row>
    <row r="585" spans="1:7" ht="12.75" x14ac:dyDescent="0.15">
      <c r="A585" s="179"/>
      <c r="B585" s="180"/>
      <c r="C585" s="38"/>
      <c r="D585" s="39"/>
      <c r="E585" s="39"/>
      <c r="F585" s="39"/>
      <c r="G585" s="44"/>
    </row>
    <row r="586" spans="1:7" ht="12.75" x14ac:dyDescent="0.15">
      <c r="A586" s="179"/>
      <c r="B586" s="180"/>
      <c r="C586" s="38"/>
      <c r="D586" s="39"/>
      <c r="E586" s="39"/>
      <c r="F586" s="39"/>
      <c r="G586" s="44"/>
    </row>
    <row r="587" spans="1:7" ht="12.75" x14ac:dyDescent="0.15">
      <c r="A587" s="179"/>
      <c r="B587" s="180"/>
      <c r="C587" s="38"/>
      <c r="D587" s="39"/>
      <c r="E587" s="39"/>
      <c r="F587" s="39"/>
      <c r="G587" s="44"/>
    </row>
    <row r="588" spans="1:7" ht="12.75" x14ac:dyDescent="0.15">
      <c r="A588" s="179"/>
      <c r="B588" s="180"/>
      <c r="C588" s="38"/>
      <c r="D588" s="39"/>
      <c r="E588" s="39"/>
      <c r="F588" s="39"/>
      <c r="G588" s="44"/>
    </row>
    <row r="589" spans="1:7" ht="12.75" x14ac:dyDescent="0.15">
      <c r="A589" s="179"/>
      <c r="B589" s="180"/>
      <c r="C589" s="38"/>
      <c r="D589" s="39"/>
      <c r="E589" s="39"/>
      <c r="F589" s="39"/>
      <c r="G589" s="44"/>
    </row>
    <row r="590" spans="1:7" ht="12.75" x14ac:dyDescent="0.15">
      <c r="A590" s="179"/>
      <c r="B590" s="180"/>
      <c r="C590" s="38"/>
      <c r="D590" s="39"/>
      <c r="E590" s="39"/>
      <c r="F590" s="39"/>
      <c r="G590" s="44"/>
    </row>
    <row r="591" spans="1:7" ht="12.75" x14ac:dyDescent="0.15">
      <c r="A591" s="179"/>
      <c r="B591" s="180"/>
      <c r="C591" s="38"/>
      <c r="D591" s="39"/>
      <c r="E591" s="39"/>
      <c r="F591" s="39"/>
      <c r="G591" s="44"/>
    </row>
    <row r="592" spans="1:7" ht="12.75" x14ac:dyDescent="0.15">
      <c r="A592" s="179"/>
      <c r="B592" s="180"/>
      <c r="C592" s="38"/>
      <c r="D592" s="39"/>
      <c r="E592" s="39"/>
      <c r="F592" s="39"/>
      <c r="G592" s="44"/>
    </row>
    <row r="593" spans="1:7" ht="12.75" x14ac:dyDescent="0.15">
      <c r="A593" s="179"/>
      <c r="B593" s="180"/>
      <c r="C593" s="38"/>
      <c r="D593" s="39"/>
      <c r="E593" s="39"/>
      <c r="F593" s="39"/>
      <c r="G593" s="44"/>
    </row>
    <row r="594" spans="1:7" ht="12.75" x14ac:dyDescent="0.15">
      <c r="A594" s="179"/>
      <c r="B594" s="180"/>
      <c r="C594" s="38"/>
      <c r="D594" s="39"/>
      <c r="E594" s="39"/>
      <c r="F594" s="39"/>
      <c r="G594" s="44"/>
    </row>
    <row r="595" spans="1:7" ht="12.75" x14ac:dyDescent="0.15">
      <c r="A595" s="179"/>
      <c r="B595" s="180"/>
      <c r="C595" s="38"/>
      <c r="D595" s="39"/>
      <c r="E595" s="39"/>
      <c r="F595" s="39"/>
      <c r="G595" s="44"/>
    </row>
    <row r="596" spans="1:7" ht="12.75" x14ac:dyDescent="0.15">
      <c r="A596" s="179"/>
      <c r="B596" s="180"/>
      <c r="C596" s="38"/>
      <c r="D596" s="39"/>
      <c r="E596" s="39"/>
      <c r="F596" s="39"/>
      <c r="G596" s="44"/>
    </row>
    <row r="597" spans="1:7" ht="12.75" x14ac:dyDescent="0.15">
      <c r="A597" s="179"/>
      <c r="B597" s="180"/>
      <c r="C597" s="38"/>
      <c r="D597" s="39"/>
      <c r="E597" s="39"/>
      <c r="F597" s="39"/>
      <c r="G597" s="44"/>
    </row>
    <row r="598" spans="1:7" ht="12.75" x14ac:dyDescent="0.15">
      <c r="A598" s="179"/>
      <c r="B598" s="180"/>
      <c r="C598" s="38"/>
      <c r="D598" s="39"/>
      <c r="E598" s="39"/>
      <c r="F598" s="39"/>
      <c r="G598" s="44"/>
    </row>
    <row r="599" spans="1:7" ht="12.75" x14ac:dyDescent="0.15">
      <c r="A599" s="179"/>
      <c r="B599" s="180"/>
      <c r="C599" s="38"/>
      <c r="D599" s="39"/>
      <c r="E599" s="39"/>
      <c r="F599" s="39"/>
      <c r="G599" s="44"/>
    </row>
    <row r="600" spans="1:7" ht="12.75" x14ac:dyDescent="0.15">
      <c r="A600" s="179"/>
      <c r="B600" s="180"/>
      <c r="C600" s="38"/>
      <c r="D600" s="39"/>
      <c r="E600" s="39"/>
      <c r="F600" s="39"/>
      <c r="G600" s="44"/>
    </row>
    <row r="601" spans="1:7" ht="12.75" x14ac:dyDescent="0.15">
      <c r="A601" s="179"/>
      <c r="B601" s="180"/>
      <c r="C601" s="38"/>
      <c r="D601" s="39"/>
      <c r="E601" s="39"/>
      <c r="F601" s="39"/>
      <c r="G601" s="44"/>
    </row>
    <row r="602" spans="1:7" ht="12.75" x14ac:dyDescent="0.15">
      <c r="A602" s="179"/>
      <c r="B602" s="180"/>
      <c r="C602" s="38"/>
      <c r="D602" s="39"/>
      <c r="E602" s="39"/>
      <c r="F602" s="39"/>
      <c r="G602" s="44"/>
    </row>
    <row r="603" spans="1:7" ht="12.75" x14ac:dyDescent="0.15">
      <c r="A603" s="179"/>
      <c r="B603" s="180"/>
      <c r="C603" s="38"/>
      <c r="D603" s="39"/>
      <c r="E603" s="39"/>
      <c r="F603" s="39"/>
      <c r="G603" s="44"/>
    </row>
    <row r="604" spans="1:7" ht="12.75" x14ac:dyDescent="0.15">
      <c r="A604" s="179"/>
      <c r="B604" s="180"/>
      <c r="C604" s="38"/>
      <c r="D604" s="39"/>
      <c r="E604" s="39"/>
      <c r="F604" s="39"/>
      <c r="G604" s="44"/>
    </row>
    <row r="605" spans="1:7" ht="12.75" x14ac:dyDescent="0.15">
      <c r="A605" s="179"/>
      <c r="B605" s="180"/>
      <c r="C605" s="38"/>
      <c r="D605" s="39"/>
      <c r="E605" s="39"/>
      <c r="F605" s="39"/>
      <c r="G605" s="44"/>
    </row>
    <row r="606" spans="1:7" ht="12.75" x14ac:dyDescent="0.15">
      <c r="A606" s="179"/>
      <c r="B606" s="180"/>
      <c r="C606" s="38"/>
      <c r="D606" s="39"/>
      <c r="E606" s="39"/>
      <c r="F606" s="39"/>
      <c r="G606" s="44"/>
    </row>
    <row r="607" spans="1:7" ht="12.75" x14ac:dyDescent="0.15">
      <c r="A607" s="179"/>
      <c r="B607" s="180"/>
      <c r="C607" s="38"/>
      <c r="D607" s="39"/>
      <c r="E607" s="39"/>
      <c r="F607" s="39"/>
      <c r="G607" s="44"/>
    </row>
    <row r="608" spans="1:7" ht="12.75" x14ac:dyDescent="0.15">
      <c r="A608" s="179"/>
      <c r="B608" s="180"/>
      <c r="C608" s="38"/>
      <c r="D608" s="39"/>
      <c r="E608" s="39"/>
      <c r="F608" s="39"/>
      <c r="G608" s="44"/>
    </row>
    <row r="609" spans="1:7" ht="12.75" x14ac:dyDescent="0.15">
      <c r="A609" s="179"/>
      <c r="B609" s="180"/>
      <c r="C609" s="38"/>
      <c r="D609" s="39"/>
      <c r="E609" s="39"/>
      <c r="F609" s="39"/>
      <c r="G609" s="44"/>
    </row>
    <row r="610" spans="1:7" ht="12.75" x14ac:dyDescent="0.15">
      <c r="A610" s="179"/>
      <c r="B610" s="180"/>
      <c r="C610" s="38"/>
      <c r="D610" s="39"/>
      <c r="E610" s="39"/>
      <c r="F610" s="39"/>
      <c r="G610" s="44"/>
    </row>
    <row r="611" spans="1:7" ht="12.75" x14ac:dyDescent="0.15">
      <c r="A611" s="179"/>
      <c r="B611" s="180"/>
      <c r="C611" s="38"/>
      <c r="D611" s="39"/>
      <c r="E611" s="39"/>
      <c r="F611" s="39"/>
      <c r="G611" s="44"/>
    </row>
    <row r="612" spans="1:7" ht="12.75" x14ac:dyDescent="0.15">
      <c r="A612" s="179"/>
      <c r="B612" s="180"/>
      <c r="C612" s="38"/>
      <c r="D612" s="39"/>
      <c r="E612" s="39"/>
      <c r="F612" s="39"/>
      <c r="G612" s="44"/>
    </row>
    <row r="613" spans="1:7" ht="12.75" x14ac:dyDescent="0.15">
      <c r="A613" s="179"/>
      <c r="B613" s="180"/>
      <c r="C613" s="38"/>
      <c r="D613" s="39"/>
      <c r="E613" s="39"/>
      <c r="F613" s="39"/>
      <c r="G613" s="44"/>
    </row>
    <row r="614" spans="1:7" ht="12.75" x14ac:dyDescent="0.15">
      <c r="A614" s="179"/>
      <c r="B614" s="180"/>
      <c r="C614" s="38"/>
      <c r="D614" s="39"/>
      <c r="E614" s="39"/>
      <c r="F614" s="39"/>
      <c r="G614" s="44"/>
    </row>
    <row r="615" spans="1:7" ht="12.75" x14ac:dyDescent="0.15">
      <c r="A615" s="179"/>
      <c r="B615" s="180"/>
      <c r="C615" s="38"/>
      <c r="D615" s="39"/>
      <c r="E615" s="39"/>
      <c r="F615" s="39"/>
      <c r="G615" s="44"/>
    </row>
    <row r="616" spans="1:7" ht="12.75" x14ac:dyDescent="0.15">
      <c r="A616" s="179"/>
      <c r="B616" s="180"/>
      <c r="C616" s="38"/>
      <c r="D616" s="39"/>
      <c r="E616" s="39"/>
      <c r="F616" s="39"/>
      <c r="G616" s="44"/>
    </row>
    <row r="617" spans="1:7" ht="12.75" x14ac:dyDescent="0.15">
      <c r="A617" s="179"/>
      <c r="B617" s="180"/>
      <c r="C617" s="38"/>
      <c r="D617" s="39"/>
      <c r="E617" s="39"/>
      <c r="F617" s="39"/>
      <c r="G617" s="44"/>
    </row>
    <row r="618" spans="1:7" ht="12.75" x14ac:dyDescent="0.15">
      <c r="A618" s="179"/>
      <c r="B618" s="180"/>
      <c r="C618" s="38"/>
      <c r="D618" s="39"/>
      <c r="E618" s="39"/>
      <c r="F618" s="39"/>
      <c r="G618" s="44"/>
    </row>
    <row r="619" spans="1:7" ht="12.75" x14ac:dyDescent="0.15">
      <c r="A619" s="179"/>
      <c r="B619" s="180"/>
      <c r="C619" s="38"/>
      <c r="D619" s="39"/>
      <c r="E619" s="39"/>
      <c r="F619" s="39"/>
      <c r="G619" s="44"/>
    </row>
    <row r="620" spans="1:7" ht="12.75" x14ac:dyDescent="0.15">
      <c r="A620" s="179"/>
      <c r="B620" s="180"/>
      <c r="C620" s="38"/>
      <c r="D620" s="39"/>
      <c r="E620" s="39"/>
      <c r="F620" s="39"/>
      <c r="G620" s="44"/>
    </row>
    <row r="621" spans="1:7" ht="12.75" x14ac:dyDescent="0.15">
      <c r="A621" s="179"/>
      <c r="B621" s="180"/>
      <c r="C621" s="38"/>
      <c r="D621" s="39"/>
      <c r="E621" s="39"/>
      <c r="F621" s="39"/>
      <c r="G621" s="44"/>
    </row>
    <row r="622" spans="1:7" ht="12.75" x14ac:dyDescent="0.15">
      <c r="A622" s="179"/>
      <c r="B622" s="180"/>
      <c r="C622" s="38"/>
      <c r="D622" s="39"/>
      <c r="E622" s="39"/>
      <c r="F622" s="39"/>
      <c r="G622" s="44"/>
    </row>
    <row r="623" spans="1:7" ht="12.75" x14ac:dyDescent="0.15">
      <c r="A623" s="179"/>
      <c r="B623" s="180"/>
      <c r="C623" s="38"/>
      <c r="D623" s="39"/>
      <c r="E623" s="39"/>
      <c r="F623" s="39"/>
      <c r="G623" s="44"/>
    </row>
    <row r="624" spans="1:7" ht="12.75" x14ac:dyDescent="0.15">
      <c r="A624" s="179"/>
      <c r="B624" s="180"/>
      <c r="C624" s="38"/>
      <c r="D624" s="39"/>
      <c r="E624" s="39"/>
      <c r="F624" s="39"/>
      <c r="G624" s="44"/>
    </row>
    <row r="625" spans="1:7" ht="12.75" x14ac:dyDescent="0.15">
      <c r="A625" s="179"/>
      <c r="B625" s="180"/>
      <c r="C625" s="38"/>
      <c r="D625" s="39"/>
      <c r="E625" s="39"/>
      <c r="F625" s="39"/>
      <c r="G625" s="44"/>
    </row>
    <row r="626" spans="1:7" ht="12.75" x14ac:dyDescent="0.15">
      <c r="A626" s="179"/>
      <c r="B626" s="180"/>
      <c r="C626" s="38"/>
      <c r="D626" s="39"/>
      <c r="E626" s="39"/>
      <c r="F626" s="39"/>
      <c r="G626" s="44"/>
    </row>
    <row r="627" spans="1:7" ht="12.75" x14ac:dyDescent="0.15">
      <c r="A627" s="179"/>
      <c r="B627" s="180"/>
      <c r="C627" s="38"/>
      <c r="D627" s="39"/>
      <c r="E627" s="39"/>
      <c r="F627" s="39"/>
      <c r="G627" s="44"/>
    </row>
    <row r="628" spans="1:7" ht="12.75" x14ac:dyDescent="0.15">
      <c r="A628" s="179"/>
      <c r="B628" s="180"/>
      <c r="C628" s="38"/>
      <c r="D628" s="39"/>
      <c r="E628" s="39"/>
      <c r="F628" s="39"/>
      <c r="G628" s="44"/>
    </row>
    <row r="629" spans="1:7" ht="12.75" x14ac:dyDescent="0.15">
      <c r="A629" s="179"/>
      <c r="B629" s="180"/>
      <c r="C629" s="38"/>
      <c r="D629" s="39"/>
      <c r="E629" s="39"/>
      <c r="F629" s="39"/>
      <c r="G629" s="44"/>
    </row>
    <row r="630" spans="1:7" ht="12.75" x14ac:dyDescent="0.15">
      <c r="A630" s="179"/>
      <c r="B630" s="180"/>
      <c r="C630" s="38"/>
      <c r="D630" s="39"/>
      <c r="E630" s="39"/>
      <c r="F630" s="39"/>
      <c r="G630" s="44"/>
    </row>
    <row r="631" spans="1:7" ht="12.75" x14ac:dyDescent="0.15">
      <c r="A631" s="179"/>
      <c r="B631" s="180"/>
      <c r="C631" s="38"/>
      <c r="D631" s="39"/>
      <c r="E631" s="39"/>
      <c r="F631" s="39"/>
      <c r="G631" s="44"/>
    </row>
    <row r="632" spans="1:7" ht="12.75" x14ac:dyDescent="0.15">
      <c r="A632" s="179"/>
      <c r="B632" s="180"/>
      <c r="C632" s="38"/>
      <c r="D632" s="39"/>
      <c r="E632" s="39"/>
      <c r="F632" s="39"/>
      <c r="G632" s="44"/>
    </row>
    <row r="633" spans="1:7" ht="12.75" x14ac:dyDescent="0.15">
      <c r="A633" s="179"/>
      <c r="B633" s="180"/>
      <c r="C633" s="38"/>
      <c r="D633" s="39"/>
      <c r="E633" s="39"/>
      <c r="F633" s="39"/>
      <c r="G633" s="44"/>
    </row>
    <row r="634" spans="1:7" ht="12.75" x14ac:dyDescent="0.15">
      <c r="A634" s="179"/>
      <c r="B634" s="180"/>
      <c r="C634" s="38"/>
      <c r="D634" s="39"/>
      <c r="E634" s="39"/>
      <c r="F634" s="39"/>
      <c r="G634" s="44"/>
    </row>
    <row r="635" spans="1:7" ht="12.75" x14ac:dyDescent="0.15">
      <c r="A635" s="179"/>
      <c r="B635" s="180"/>
      <c r="C635" s="38"/>
      <c r="D635" s="39"/>
      <c r="E635" s="39"/>
      <c r="F635" s="39"/>
      <c r="G635" s="44"/>
    </row>
    <row r="636" spans="1:7" ht="12.75" x14ac:dyDescent="0.15">
      <c r="A636" s="179"/>
      <c r="B636" s="180"/>
      <c r="C636" s="38"/>
      <c r="D636" s="39"/>
      <c r="E636" s="39"/>
      <c r="F636" s="39"/>
      <c r="G636" s="44"/>
    </row>
    <row r="637" spans="1:7" ht="12.75" x14ac:dyDescent="0.15">
      <c r="A637" s="179"/>
      <c r="B637" s="180"/>
      <c r="C637" s="38"/>
      <c r="D637" s="39"/>
      <c r="E637" s="39"/>
      <c r="F637" s="39"/>
      <c r="G637" s="44"/>
    </row>
    <row r="638" spans="1:7" ht="12.75" x14ac:dyDescent="0.15">
      <c r="A638" s="179"/>
      <c r="B638" s="180"/>
      <c r="C638" s="38"/>
      <c r="D638" s="39"/>
      <c r="E638" s="39"/>
      <c r="F638" s="39"/>
      <c r="G638" s="44"/>
    </row>
    <row r="639" spans="1:7" ht="12.75" x14ac:dyDescent="0.15">
      <c r="A639" s="179"/>
      <c r="B639" s="180"/>
      <c r="C639" s="38"/>
      <c r="D639" s="39"/>
      <c r="E639" s="39"/>
      <c r="F639" s="39"/>
      <c r="G639" s="44"/>
    </row>
    <row r="640" spans="1:7" ht="12.75" x14ac:dyDescent="0.15">
      <c r="A640" s="179"/>
      <c r="B640" s="180"/>
      <c r="C640" s="38"/>
      <c r="D640" s="39"/>
      <c r="E640" s="39"/>
      <c r="F640" s="39"/>
      <c r="G640" s="44"/>
    </row>
    <row r="641" spans="1:7" ht="12.75" x14ac:dyDescent="0.15">
      <c r="A641" s="179"/>
      <c r="B641" s="180"/>
      <c r="C641" s="38"/>
      <c r="D641" s="39"/>
      <c r="E641" s="39"/>
      <c r="F641" s="39"/>
      <c r="G641" s="44"/>
    </row>
    <row r="642" spans="1:7" ht="12.75" x14ac:dyDescent="0.15">
      <c r="A642" s="179"/>
      <c r="B642" s="180"/>
      <c r="C642" s="38"/>
      <c r="D642" s="39"/>
      <c r="E642" s="39"/>
      <c r="F642" s="39"/>
      <c r="G642" s="44"/>
    </row>
    <row r="643" spans="1:7" ht="12.75" x14ac:dyDescent="0.15">
      <c r="A643" s="179"/>
      <c r="B643" s="180"/>
      <c r="C643" s="38"/>
      <c r="D643" s="39"/>
      <c r="E643" s="39"/>
      <c r="F643" s="39"/>
      <c r="G643" s="44"/>
    </row>
    <row r="644" spans="1:7" ht="12.75" x14ac:dyDescent="0.15">
      <c r="A644" s="179"/>
      <c r="B644" s="180"/>
      <c r="C644" s="38"/>
      <c r="D644" s="39"/>
      <c r="E644" s="39"/>
      <c r="F644" s="39"/>
      <c r="G644" s="44"/>
    </row>
    <row r="645" spans="1:7" ht="12.75" x14ac:dyDescent="0.15">
      <c r="A645" s="179"/>
      <c r="B645" s="180"/>
      <c r="C645" s="38"/>
      <c r="D645" s="39"/>
      <c r="E645" s="39"/>
      <c r="F645" s="39"/>
      <c r="G645" s="44"/>
    </row>
    <row r="646" spans="1:7" ht="12.75" x14ac:dyDescent="0.15">
      <c r="A646" s="179"/>
      <c r="B646" s="180"/>
      <c r="C646" s="38"/>
      <c r="D646" s="39"/>
      <c r="E646" s="39"/>
      <c r="F646" s="39"/>
      <c r="G646" s="44"/>
    </row>
    <row r="647" spans="1:7" ht="12.75" x14ac:dyDescent="0.15">
      <c r="A647" s="179"/>
      <c r="B647" s="180"/>
      <c r="C647" s="38"/>
      <c r="D647" s="39"/>
      <c r="E647" s="39"/>
      <c r="F647" s="39"/>
      <c r="G647" s="44"/>
    </row>
    <row r="648" spans="1:7" ht="12.75" x14ac:dyDescent="0.15">
      <c r="A648" s="179"/>
      <c r="B648" s="180"/>
      <c r="C648" s="38"/>
      <c r="D648" s="39"/>
      <c r="E648" s="39"/>
      <c r="F648" s="39"/>
      <c r="G648" s="44"/>
    </row>
    <row r="649" spans="1:7" ht="12.75" x14ac:dyDescent="0.15">
      <c r="A649" s="179"/>
      <c r="B649" s="180"/>
      <c r="C649" s="38"/>
      <c r="D649" s="39"/>
      <c r="E649" s="39"/>
      <c r="F649" s="39"/>
      <c r="G649" s="44"/>
    </row>
    <row r="650" spans="1:7" ht="12.75" x14ac:dyDescent="0.15">
      <c r="A650" s="179"/>
      <c r="B650" s="180"/>
      <c r="C650" s="38"/>
      <c r="D650" s="39"/>
      <c r="E650" s="39"/>
      <c r="F650" s="39"/>
      <c r="G650" s="44"/>
    </row>
    <row r="651" spans="1:7" ht="12.75" x14ac:dyDescent="0.15">
      <c r="A651" s="179"/>
      <c r="B651" s="180"/>
      <c r="C651" s="38"/>
      <c r="D651" s="39"/>
      <c r="E651" s="39"/>
      <c r="F651" s="39"/>
      <c r="G651" s="44"/>
    </row>
    <row r="652" spans="1:7" ht="12.75" x14ac:dyDescent="0.15">
      <c r="A652" s="179"/>
      <c r="B652" s="180"/>
      <c r="C652" s="38"/>
      <c r="D652" s="39"/>
      <c r="E652" s="39"/>
      <c r="F652" s="39"/>
      <c r="G652" s="44"/>
    </row>
    <row r="653" spans="1:7" ht="12.75" x14ac:dyDescent="0.15">
      <c r="A653" s="179"/>
      <c r="B653" s="180"/>
      <c r="C653" s="38"/>
      <c r="D653" s="39"/>
      <c r="E653" s="39"/>
      <c r="F653" s="39"/>
      <c r="G653" s="44"/>
    </row>
    <row r="654" spans="1:7" ht="12.75" x14ac:dyDescent="0.15">
      <c r="A654" s="179"/>
      <c r="B654" s="180"/>
      <c r="C654" s="38"/>
      <c r="D654" s="39"/>
      <c r="E654" s="39"/>
      <c r="F654" s="39"/>
      <c r="G654" s="44"/>
    </row>
    <row r="655" spans="1:7" ht="12.75" x14ac:dyDescent="0.15">
      <c r="A655" s="179"/>
      <c r="B655" s="180"/>
      <c r="C655" s="38"/>
      <c r="D655" s="39"/>
      <c r="E655" s="39"/>
      <c r="F655" s="39"/>
      <c r="G655" s="44"/>
    </row>
    <row r="656" spans="1:7" ht="12.75" x14ac:dyDescent="0.15">
      <c r="A656" s="179"/>
      <c r="B656" s="180"/>
      <c r="C656" s="38"/>
      <c r="D656" s="39"/>
      <c r="E656" s="39"/>
      <c r="F656" s="39"/>
      <c r="G656" s="44"/>
    </row>
    <row r="657" spans="1:7" ht="12.75" x14ac:dyDescent="0.15">
      <c r="A657" s="179"/>
      <c r="B657" s="180"/>
      <c r="C657" s="38"/>
      <c r="D657" s="39"/>
      <c r="E657" s="39"/>
      <c r="F657" s="39"/>
      <c r="G657" s="44"/>
    </row>
    <row r="658" spans="1:7" ht="12.75" x14ac:dyDescent="0.15">
      <c r="A658" s="179"/>
      <c r="B658" s="180"/>
      <c r="C658" s="38"/>
      <c r="D658" s="39"/>
      <c r="E658" s="39"/>
      <c r="F658" s="39"/>
      <c r="G658" s="44"/>
    </row>
    <row r="659" spans="1:7" ht="12.75" x14ac:dyDescent="0.15">
      <c r="A659" s="179"/>
      <c r="B659" s="180"/>
      <c r="C659" s="38"/>
      <c r="D659" s="39"/>
      <c r="E659" s="39"/>
      <c r="F659" s="39"/>
      <c r="G659" s="44"/>
    </row>
    <row r="660" spans="1:7" ht="12.75" x14ac:dyDescent="0.15">
      <c r="A660" s="179"/>
      <c r="B660" s="180"/>
      <c r="C660" s="38"/>
      <c r="D660" s="39"/>
      <c r="E660" s="39"/>
      <c r="F660" s="39"/>
      <c r="G660" s="44"/>
    </row>
    <row r="661" spans="1:7" ht="12.75" x14ac:dyDescent="0.15">
      <c r="A661" s="179"/>
      <c r="B661" s="180"/>
      <c r="C661" s="38"/>
      <c r="D661" s="39"/>
      <c r="E661" s="39"/>
      <c r="F661" s="39"/>
      <c r="G661" s="44"/>
    </row>
    <row r="662" spans="1:7" ht="12.75" x14ac:dyDescent="0.15">
      <c r="A662" s="179"/>
      <c r="B662" s="180"/>
      <c r="C662" s="38"/>
      <c r="D662" s="39"/>
      <c r="E662" s="39"/>
      <c r="F662" s="39"/>
      <c r="G662" s="44"/>
    </row>
    <row r="663" spans="1:7" ht="12.75" x14ac:dyDescent="0.15">
      <c r="A663" s="179"/>
      <c r="B663" s="180"/>
      <c r="C663" s="38"/>
      <c r="D663" s="39"/>
      <c r="E663" s="39"/>
      <c r="F663" s="39"/>
      <c r="G663" s="44"/>
    </row>
    <row r="664" spans="1:7" ht="12.75" x14ac:dyDescent="0.15">
      <c r="A664" s="179"/>
      <c r="B664" s="180"/>
      <c r="C664" s="38"/>
      <c r="D664" s="39"/>
      <c r="E664" s="39"/>
      <c r="F664" s="39"/>
      <c r="G664" s="44"/>
    </row>
    <row r="665" spans="1:7" ht="12.75" x14ac:dyDescent="0.15">
      <c r="A665" s="179"/>
      <c r="B665" s="180"/>
      <c r="C665" s="38"/>
      <c r="D665" s="39"/>
      <c r="E665" s="39"/>
      <c r="F665" s="39"/>
      <c r="G665" s="44"/>
    </row>
    <row r="666" spans="1:7" ht="12.75" x14ac:dyDescent="0.15">
      <c r="A666" s="179"/>
      <c r="B666" s="180"/>
      <c r="C666" s="38"/>
      <c r="D666" s="39"/>
      <c r="E666" s="39"/>
      <c r="F666" s="39"/>
      <c r="G666" s="44"/>
    </row>
    <row r="667" spans="1:7" ht="12.75" x14ac:dyDescent="0.15">
      <c r="A667" s="179"/>
      <c r="B667" s="180"/>
      <c r="C667" s="38"/>
      <c r="D667" s="39"/>
      <c r="E667" s="39"/>
      <c r="F667" s="39"/>
      <c r="G667" s="44"/>
    </row>
    <row r="668" spans="1:7" ht="12.75" x14ac:dyDescent="0.15">
      <c r="A668" s="179"/>
      <c r="B668" s="180"/>
      <c r="C668" s="38"/>
      <c r="D668" s="39"/>
      <c r="E668" s="39"/>
      <c r="F668" s="39"/>
      <c r="G668" s="44"/>
    </row>
    <row r="669" spans="1:7" ht="12.75" x14ac:dyDescent="0.15">
      <c r="A669" s="179"/>
      <c r="B669" s="180"/>
      <c r="C669" s="38"/>
      <c r="D669" s="39"/>
      <c r="E669" s="39"/>
      <c r="F669" s="39"/>
      <c r="G669" s="44"/>
    </row>
    <row r="670" spans="1:7" ht="12.75" x14ac:dyDescent="0.15">
      <c r="A670" s="179"/>
      <c r="B670" s="180"/>
      <c r="C670" s="38"/>
      <c r="D670" s="39"/>
      <c r="E670" s="39"/>
      <c r="F670" s="39"/>
      <c r="G670" s="44"/>
    </row>
    <row r="671" spans="1:7" ht="12.75" x14ac:dyDescent="0.15">
      <c r="A671" s="179"/>
      <c r="B671" s="180"/>
      <c r="C671" s="38"/>
      <c r="D671" s="39"/>
      <c r="E671" s="39"/>
      <c r="F671" s="39"/>
      <c r="G671" s="44"/>
    </row>
    <row r="672" spans="1:7" ht="12.75" x14ac:dyDescent="0.15">
      <c r="A672" s="179"/>
      <c r="B672" s="180"/>
      <c r="C672" s="38"/>
      <c r="D672" s="39"/>
      <c r="E672" s="39"/>
      <c r="F672" s="39"/>
      <c r="G672" s="44"/>
    </row>
    <row r="673" spans="1:7" ht="12.75" x14ac:dyDescent="0.15">
      <c r="A673" s="179"/>
      <c r="B673" s="180"/>
      <c r="C673" s="38"/>
      <c r="D673" s="39"/>
      <c r="E673" s="39"/>
      <c r="F673" s="39"/>
      <c r="G673" s="44"/>
    </row>
    <row r="674" spans="1:7" ht="12.75" x14ac:dyDescent="0.15">
      <c r="A674" s="179"/>
      <c r="B674" s="180"/>
      <c r="C674" s="38"/>
      <c r="D674" s="39"/>
      <c r="E674" s="39"/>
      <c r="F674" s="39"/>
      <c r="G674" s="44"/>
    </row>
    <row r="675" spans="1:7" ht="12.75" x14ac:dyDescent="0.15">
      <c r="A675" s="179"/>
      <c r="B675" s="180"/>
      <c r="C675" s="38"/>
      <c r="D675" s="39"/>
      <c r="E675" s="39"/>
      <c r="F675" s="39"/>
      <c r="G675" s="44"/>
    </row>
    <row r="676" spans="1:7" ht="12.75" x14ac:dyDescent="0.15">
      <c r="A676" s="179"/>
      <c r="B676" s="180"/>
      <c r="C676" s="38"/>
      <c r="D676" s="39"/>
      <c r="E676" s="39"/>
      <c r="F676" s="39"/>
      <c r="G676" s="44"/>
    </row>
    <row r="677" spans="1:7" ht="12.75" x14ac:dyDescent="0.15">
      <c r="A677" s="179"/>
      <c r="B677" s="180"/>
      <c r="C677" s="38"/>
      <c r="D677" s="39"/>
      <c r="E677" s="39"/>
      <c r="F677" s="39"/>
      <c r="G677" s="44"/>
    </row>
    <row r="678" spans="1:7" ht="12.75" x14ac:dyDescent="0.15">
      <c r="A678" s="179"/>
      <c r="B678" s="180"/>
      <c r="C678" s="38"/>
      <c r="D678" s="39"/>
      <c r="E678" s="39"/>
      <c r="F678" s="39"/>
      <c r="G678" s="44"/>
    </row>
    <row r="679" spans="1:7" ht="12.75" x14ac:dyDescent="0.15">
      <c r="A679" s="179"/>
      <c r="B679" s="180"/>
      <c r="C679" s="38"/>
      <c r="D679" s="39"/>
      <c r="E679" s="39"/>
      <c r="F679" s="39"/>
      <c r="G679" s="44"/>
    </row>
    <row r="680" spans="1:7" ht="12.75" x14ac:dyDescent="0.15">
      <c r="A680" s="179"/>
      <c r="B680" s="180"/>
      <c r="C680" s="38"/>
      <c r="D680" s="39"/>
      <c r="E680" s="39"/>
      <c r="F680" s="39"/>
      <c r="G680" s="44"/>
    </row>
    <row r="681" spans="1:7" ht="12.75" x14ac:dyDescent="0.15">
      <c r="A681" s="179"/>
      <c r="B681" s="180"/>
      <c r="C681" s="38"/>
      <c r="D681" s="39"/>
      <c r="E681" s="39"/>
      <c r="F681" s="39"/>
      <c r="G681" s="44"/>
    </row>
    <row r="682" spans="1:7" ht="12.75" x14ac:dyDescent="0.15">
      <c r="A682" s="179"/>
      <c r="B682" s="180"/>
      <c r="C682" s="38"/>
      <c r="D682" s="39"/>
      <c r="E682" s="39"/>
      <c r="F682" s="39"/>
      <c r="G682" s="44"/>
    </row>
    <row r="683" spans="1:7" ht="12.75" x14ac:dyDescent="0.15">
      <c r="A683" s="179"/>
      <c r="B683" s="180"/>
      <c r="C683" s="38"/>
      <c r="D683" s="39"/>
      <c r="E683" s="39"/>
      <c r="F683" s="39"/>
      <c r="G683" s="44"/>
    </row>
    <row r="684" spans="1:7" ht="12.75" x14ac:dyDescent="0.15">
      <c r="A684" s="179"/>
      <c r="B684" s="180"/>
      <c r="C684" s="38"/>
      <c r="D684" s="39"/>
      <c r="E684" s="39"/>
      <c r="F684" s="39"/>
      <c r="G684" s="44"/>
    </row>
    <row r="685" spans="1:7" ht="12.75" x14ac:dyDescent="0.15">
      <c r="A685" s="179"/>
      <c r="B685" s="180"/>
      <c r="C685" s="38"/>
      <c r="D685" s="39"/>
      <c r="E685" s="39"/>
      <c r="F685" s="39"/>
      <c r="G685" s="44"/>
    </row>
    <row r="686" spans="1:7" ht="12.75" x14ac:dyDescent="0.15">
      <c r="A686" s="179"/>
      <c r="B686" s="180"/>
      <c r="C686" s="38"/>
      <c r="D686" s="39"/>
      <c r="E686" s="39"/>
      <c r="F686" s="39"/>
      <c r="G686" s="44"/>
    </row>
    <row r="687" spans="1:7" ht="12.75" x14ac:dyDescent="0.15">
      <c r="A687" s="179"/>
      <c r="B687" s="180"/>
      <c r="C687" s="38"/>
      <c r="D687" s="39"/>
      <c r="E687" s="39"/>
      <c r="F687" s="39"/>
      <c r="G687" s="44"/>
    </row>
    <row r="688" spans="1:7" ht="12.75" x14ac:dyDescent="0.15">
      <c r="A688" s="179"/>
      <c r="B688" s="180"/>
      <c r="C688" s="38"/>
      <c r="D688" s="39"/>
      <c r="E688" s="39"/>
      <c r="F688" s="39"/>
      <c r="G688" s="44"/>
    </row>
    <row r="689" spans="1:7" ht="12.75" x14ac:dyDescent="0.15">
      <c r="A689" s="179"/>
      <c r="B689" s="180"/>
      <c r="C689" s="38"/>
      <c r="D689" s="39"/>
      <c r="E689" s="39"/>
      <c r="F689" s="39"/>
      <c r="G689" s="44"/>
    </row>
    <row r="690" spans="1:7" ht="12.75" x14ac:dyDescent="0.15">
      <c r="A690" s="179"/>
      <c r="B690" s="180"/>
      <c r="C690" s="38"/>
      <c r="D690" s="39"/>
      <c r="E690" s="39"/>
      <c r="F690" s="39"/>
      <c r="G690" s="44"/>
    </row>
    <row r="691" spans="1:7" ht="12.75" x14ac:dyDescent="0.15">
      <c r="A691" s="179"/>
      <c r="B691" s="180"/>
      <c r="C691" s="38"/>
      <c r="D691" s="39"/>
      <c r="E691" s="39"/>
      <c r="F691" s="39"/>
      <c r="G691" s="44"/>
    </row>
    <row r="692" spans="1:7" ht="12.75" x14ac:dyDescent="0.15">
      <c r="A692" s="179"/>
      <c r="B692" s="180"/>
      <c r="C692" s="38"/>
      <c r="D692" s="39"/>
      <c r="E692" s="39"/>
      <c r="F692" s="39"/>
      <c r="G692" s="44"/>
    </row>
    <row r="693" spans="1:7" ht="12.75" x14ac:dyDescent="0.15">
      <c r="A693" s="179"/>
      <c r="B693" s="180"/>
      <c r="C693" s="38"/>
      <c r="D693" s="39"/>
      <c r="E693" s="39"/>
      <c r="F693" s="39"/>
      <c r="G693" s="44"/>
    </row>
    <row r="694" spans="1:7" ht="12.75" x14ac:dyDescent="0.15">
      <c r="A694" s="179"/>
      <c r="B694" s="180"/>
      <c r="C694" s="38"/>
      <c r="D694" s="39"/>
      <c r="E694" s="39"/>
      <c r="F694" s="39"/>
      <c r="G694" s="44"/>
    </row>
    <row r="695" spans="1:7" ht="12.75" x14ac:dyDescent="0.15">
      <c r="A695" s="179"/>
      <c r="B695" s="180"/>
      <c r="C695" s="38"/>
      <c r="D695" s="39"/>
      <c r="E695" s="39"/>
      <c r="F695" s="39"/>
      <c r="G695" s="44"/>
    </row>
    <row r="696" spans="1:7" ht="12.75" x14ac:dyDescent="0.15">
      <c r="A696" s="179"/>
      <c r="B696" s="180"/>
      <c r="C696" s="38"/>
      <c r="D696" s="39"/>
      <c r="E696" s="39"/>
      <c r="F696" s="39"/>
      <c r="G696" s="44"/>
    </row>
    <row r="697" spans="1:7" ht="12.75" x14ac:dyDescent="0.15">
      <c r="A697" s="179"/>
      <c r="B697" s="180"/>
      <c r="C697" s="38"/>
      <c r="D697" s="39"/>
      <c r="E697" s="39"/>
      <c r="F697" s="39"/>
      <c r="G697" s="44"/>
    </row>
    <row r="698" spans="1:7" ht="12.75" x14ac:dyDescent="0.15">
      <c r="A698" s="179"/>
      <c r="B698" s="180"/>
      <c r="C698" s="38"/>
      <c r="D698" s="39"/>
      <c r="E698" s="39"/>
      <c r="F698" s="39"/>
      <c r="G698" s="44"/>
    </row>
    <row r="699" spans="1:7" ht="12.75" x14ac:dyDescent="0.15">
      <c r="A699" s="179"/>
      <c r="B699" s="180"/>
      <c r="C699" s="38"/>
      <c r="D699" s="39"/>
      <c r="E699" s="39"/>
      <c r="F699" s="39"/>
      <c r="G699" s="44"/>
    </row>
    <row r="700" spans="1:7" ht="12.75" x14ac:dyDescent="0.15">
      <c r="A700" s="179"/>
      <c r="B700" s="180"/>
      <c r="C700" s="38"/>
      <c r="D700" s="39"/>
      <c r="E700" s="39"/>
      <c r="F700" s="39"/>
      <c r="G700" s="44"/>
    </row>
    <row r="701" spans="1:7" ht="12.75" x14ac:dyDescent="0.15">
      <c r="A701" s="179"/>
      <c r="B701" s="180"/>
      <c r="C701" s="38"/>
      <c r="D701" s="39"/>
      <c r="E701" s="39"/>
      <c r="F701" s="39"/>
      <c r="G701" s="44"/>
    </row>
    <row r="702" spans="1:7" ht="12.75" x14ac:dyDescent="0.15">
      <c r="A702" s="179"/>
      <c r="B702" s="180"/>
      <c r="C702" s="38"/>
      <c r="D702" s="39"/>
      <c r="E702" s="39"/>
      <c r="F702" s="39"/>
      <c r="G702" s="44"/>
    </row>
    <row r="703" spans="1:7" ht="12.75" x14ac:dyDescent="0.15">
      <c r="A703" s="179"/>
      <c r="B703" s="180"/>
      <c r="C703" s="38"/>
      <c r="D703" s="39"/>
      <c r="E703" s="39"/>
      <c r="F703" s="39"/>
      <c r="G703" s="44"/>
    </row>
    <row r="704" spans="1:7" ht="12.75" x14ac:dyDescent="0.15">
      <c r="A704" s="179"/>
      <c r="B704" s="180"/>
      <c r="C704" s="38"/>
      <c r="D704" s="39"/>
      <c r="E704" s="39"/>
      <c r="F704" s="39"/>
      <c r="G704" s="44"/>
    </row>
    <row r="705" spans="1:7" ht="12.75" x14ac:dyDescent="0.15">
      <c r="A705" s="179"/>
      <c r="B705" s="180"/>
      <c r="C705" s="38"/>
      <c r="D705" s="39"/>
      <c r="E705" s="39"/>
      <c r="F705" s="39"/>
      <c r="G705" s="44"/>
    </row>
    <row r="706" spans="1:7" ht="12.75" x14ac:dyDescent="0.15">
      <c r="A706" s="179"/>
      <c r="B706" s="180"/>
      <c r="C706" s="38"/>
      <c r="D706" s="39"/>
      <c r="E706" s="39"/>
      <c r="F706" s="39"/>
      <c r="G706" s="44"/>
    </row>
    <row r="707" spans="1:7" ht="12.75" x14ac:dyDescent="0.15">
      <c r="A707" s="179"/>
      <c r="B707" s="180"/>
      <c r="C707" s="38"/>
      <c r="D707" s="39"/>
      <c r="E707" s="39"/>
      <c r="F707" s="39"/>
      <c r="G707" s="44"/>
    </row>
    <row r="708" spans="1:7" ht="12.75" x14ac:dyDescent="0.15">
      <c r="A708" s="179"/>
      <c r="B708" s="180"/>
      <c r="C708" s="38"/>
      <c r="D708" s="39"/>
      <c r="E708" s="39"/>
      <c r="F708" s="39"/>
      <c r="G708" s="44"/>
    </row>
    <row r="709" spans="1:7" ht="12.75" x14ac:dyDescent="0.15">
      <c r="A709" s="179"/>
      <c r="B709" s="180"/>
      <c r="C709" s="38"/>
      <c r="D709" s="39"/>
      <c r="E709" s="39"/>
      <c r="F709" s="39"/>
      <c r="G709" s="44"/>
    </row>
    <row r="710" spans="1:7" ht="12.75" x14ac:dyDescent="0.15">
      <c r="A710" s="179"/>
      <c r="B710" s="180"/>
      <c r="C710" s="38"/>
      <c r="D710" s="39"/>
      <c r="E710" s="39"/>
      <c r="F710" s="39"/>
      <c r="G710" s="44"/>
    </row>
    <row r="711" spans="1:7" ht="12.75" x14ac:dyDescent="0.15">
      <c r="A711" s="179"/>
      <c r="B711" s="180"/>
      <c r="C711" s="38"/>
      <c r="D711" s="39"/>
      <c r="E711" s="39"/>
      <c r="F711" s="39"/>
      <c r="G711" s="44"/>
    </row>
    <row r="712" spans="1:7" ht="12.75" x14ac:dyDescent="0.15">
      <c r="A712" s="179"/>
      <c r="B712" s="180"/>
      <c r="C712" s="38"/>
      <c r="D712" s="39"/>
      <c r="E712" s="39"/>
      <c r="F712" s="39"/>
      <c r="G712" s="44"/>
    </row>
    <row r="713" spans="1:7" ht="12.75" x14ac:dyDescent="0.15">
      <c r="A713" s="179"/>
      <c r="B713" s="180"/>
      <c r="C713" s="38"/>
      <c r="D713" s="39"/>
      <c r="E713" s="39"/>
      <c r="F713" s="39"/>
      <c r="G713" s="44"/>
    </row>
    <row r="714" spans="1:7" ht="12.75" x14ac:dyDescent="0.15">
      <c r="A714" s="179"/>
      <c r="B714" s="180"/>
      <c r="C714" s="38"/>
      <c r="D714" s="39"/>
      <c r="E714" s="39"/>
      <c r="F714" s="39"/>
      <c r="G714" s="44"/>
    </row>
    <row r="715" spans="1:7" ht="12.75" x14ac:dyDescent="0.15">
      <c r="A715" s="179"/>
      <c r="B715" s="180"/>
      <c r="C715" s="38"/>
      <c r="D715" s="39"/>
      <c r="E715" s="39"/>
      <c r="F715" s="39"/>
      <c r="G715" s="44"/>
    </row>
    <row r="716" spans="1:7" ht="12.75" x14ac:dyDescent="0.15">
      <c r="A716" s="179"/>
      <c r="B716" s="180"/>
      <c r="C716" s="38"/>
      <c r="D716" s="39"/>
      <c r="E716" s="39"/>
      <c r="F716" s="39"/>
      <c r="G716" s="44"/>
    </row>
    <row r="717" spans="1:7" ht="12.75" x14ac:dyDescent="0.15">
      <c r="A717" s="179"/>
      <c r="B717" s="180"/>
      <c r="C717" s="38"/>
      <c r="D717" s="39"/>
      <c r="E717" s="39"/>
      <c r="F717" s="39"/>
      <c r="G717" s="44"/>
    </row>
    <row r="718" spans="1:7" ht="12.75" x14ac:dyDescent="0.15">
      <c r="A718" s="179"/>
      <c r="B718" s="180"/>
      <c r="C718" s="38"/>
      <c r="D718" s="39"/>
      <c r="E718" s="39"/>
      <c r="F718" s="39"/>
      <c r="G718" s="44"/>
    </row>
    <row r="719" spans="1:7" ht="12.75" x14ac:dyDescent="0.15">
      <c r="A719" s="179"/>
      <c r="B719" s="180"/>
      <c r="C719" s="38"/>
      <c r="D719" s="39"/>
      <c r="E719" s="39"/>
      <c r="F719" s="39"/>
      <c r="G719" s="44"/>
    </row>
    <row r="720" spans="1:7" ht="12.75" x14ac:dyDescent="0.15">
      <c r="A720" s="179"/>
      <c r="B720" s="180"/>
      <c r="C720" s="38"/>
      <c r="D720" s="39"/>
      <c r="E720" s="39"/>
      <c r="F720" s="39"/>
      <c r="G720" s="44"/>
    </row>
    <row r="721" spans="1:7" ht="12.75" x14ac:dyDescent="0.15">
      <c r="A721" s="179"/>
      <c r="B721" s="180"/>
      <c r="C721" s="38"/>
      <c r="D721" s="39"/>
      <c r="E721" s="39"/>
      <c r="F721" s="39"/>
      <c r="G721" s="44"/>
    </row>
    <row r="722" spans="1:7" ht="12.75" x14ac:dyDescent="0.15">
      <c r="A722" s="179"/>
      <c r="B722" s="180"/>
      <c r="C722" s="38"/>
      <c r="D722" s="39"/>
      <c r="E722" s="39"/>
      <c r="F722" s="39"/>
      <c r="G722" s="44"/>
    </row>
    <row r="723" spans="1:7" ht="12.75" x14ac:dyDescent="0.15">
      <c r="A723" s="179"/>
      <c r="B723" s="180"/>
      <c r="C723" s="38"/>
      <c r="D723" s="39"/>
      <c r="E723" s="39"/>
      <c r="F723" s="39"/>
      <c r="G723" s="44"/>
    </row>
    <row r="724" spans="1:7" ht="12.75" x14ac:dyDescent="0.15">
      <c r="A724" s="179"/>
      <c r="B724" s="180"/>
      <c r="C724" s="38"/>
      <c r="D724" s="39"/>
      <c r="E724" s="39"/>
      <c r="F724" s="39"/>
      <c r="G724" s="44"/>
    </row>
    <row r="725" spans="1:7" ht="12.75" x14ac:dyDescent="0.15">
      <c r="A725" s="179"/>
      <c r="B725" s="180"/>
      <c r="C725" s="38"/>
      <c r="D725" s="39"/>
      <c r="E725" s="39"/>
      <c r="F725" s="39"/>
      <c r="G725" s="44"/>
    </row>
    <row r="726" spans="1:7" ht="12.75" x14ac:dyDescent="0.15">
      <c r="A726" s="179"/>
      <c r="B726" s="180"/>
      <c r="C726" s="38"/>
      <c r="D726" s="39"/>
      <c r="E726" s="39"/>
      <c r="F726" s="39"/>
      <c r="G726" s="44"/>
    </row>
    <row r="727" spans="1:7" ht="12.75" x14ac:dyDescent="0.15">
      <c r="A727" s="179"/>
      <c r="B727" s="180"/>
      <c r="C727" s="38"/>
      <c r="D727" s="39"/>
      <c r="E727" s="39"/>
      <c r="F727" s="39"/>
      <c r="G727" s="44"/>
    </row>
    <row r="728" spans="1:7" ht="12.75" x14ac:dyDescent="0.15">
      <c r="A728" s="179"/>
      <c r="B728" s="180"/>
      <c r="C728" s="38"/>
      <c r="D728" s="39"/>
      <c r="E728" s="39"/>
      <c r="F728" s="39"/>
      <c r="G728" s="44"/>
    </row>
    <row r="729" spans="1:7" ht="12.75" x14ac:dyDescent="0.15">
      <c r="A729" s="179"/>
      <c r="B729" s="180"/>
      <c r="C729" s="38"/>
      <c r="D729" s="39"/>
      <c r="E729" s="39"/>
      <c r="F729" s="39"/>
      <c r="G729" s="44"/>
    </row>
    <row r="730" spans="1:7" ht="12.75" x14ac:dyDescent="0.15">
      <c r="A730" s="179"/>
      <c r="B730" s="180"/>
      <c r="C730" s="38"/>
      <c r="D730" s="39"/>
      <c r="E730" s="39"/>
      <c r="F730" s="39"/>
      <c r="G730" s="44"/>
    </row>
    <row r="731" spans="1:7" ht="12.75" x14ac:dyDescent="0.15">
      <c r="A731" s="179"/>
      <c r="B731" s="180"/>
      <c r="C731" s="38"/>
      <c r="D731" s="39"/>
      <c r="E731" s="39"/>
      <c r="F731" s="39"/>
      <c r="G731" s="44"/>
    </row>
    <row r="732" spans="1:7" ht="12.75" x14ac:dyDescent="0.15">
      <c r="A732" s="179"/>
      <c r="B732" s="180"/>
      <c r="C732" s="38"/>
      <c r="D732" s="39"/>
      <c r="E732" s="39"/>
      <c r="F732" s="39"/>
      <c r="G732" s="44"/>
    </row>
    <row r="733" spans="1:7" ht="12.75" x14ac:dyDescent="0.15">
      <c r="A733" s="179"/>
      <c r="B733" s="180"/>
      <c r="C733" s="38"/>
      <c r="D733" s="39"/>
      <c r="E733" s="39"/>
      <c r="F733" s="39"/>
      <c r="G733" s="44"/>
    </row>
    <row r="734" spans="1:7" ht="12.75" x14ac:dyDescent="0.15">
      <c r="A734" s="179"/>
      <c r="B734" s="180"/>
      <c r="C734" s="38"/>
      <c r="D734" s="39"/>
      <c r="E734" s="39"/>
      <c r="F734" s="39"/>
      <c r="G734" s="44"/>
    </row>
    <row r="735" spans="1:7" ht="12.75" x14ac:dyDescent="0.15">
      <c r="A735" s="179"/>
      <c r="B735" s="180"/>
      <c r="C735" s="38"/>
      <c r="D735" s="39"/>
      <c r="E735" s="39"/>
      <c r="F735" s="39"/>
      <c r="G735" s="44"/>
    </row>
    <row r="736" spans="1:7" ht="12.75" x14ac:dyDescent="0.15">
      <c r="A736" s="179"/>
      <c r="B736" s="180"/>
      <c r="C736" s="38"/>
      <c r="D736" s="39"/>
      <c r="E736" s="39"/>
      <c r="F736" s="39"/>
      <c r="G736" s="44"/>
    </row>
    <row r="737" spans="1:7" ht="12.75" x14ac:dyDescent="0.15">
      <c r="A737" s="179"/>
      <c r="B737" s="180"/>
      <c r="C737" s="38"/>
      <c r="D737" s="39"/>
      <c r="E737" s="39"/>
      <c r="F737" s="39"/>
      <c r="G737" s="44"/>
    </row>
    <row r="738" spans="1:7" ht="12.75" x14ac:dyDescent="0.15">
      <c r="A738" s="179"/>
      <c r="B738" s="180"/>
      <c r="C738" s="38"/>
      <c r="D738" s="39"/>
      <c r="E738" s="39"/>
      <c r="F738" s="39"/>
      <c r="G738" s="44"/>
    </row>
    <row r="739" spans="1:7" ht="12.75" x14ac:dyDescent="0.15">
      <c r="A739" s="179"/>
      <c r="B739" s="180"/>
      <c r="C739" s="38"/>
      <c r="D739" s="39"/>
      <c r="E739" s="39"/>
      <c r="F739" s="39"/>
      <c r="G739" s="44"/>
    </row>
    <row r="740" spans="1:7" ht="12.75" x14ac:dyDescent="0.15">
      <c r="A740" s="179"/>
      <c r="B740" s="180"/>
      <c r="C740" s="38"/>
      <c r="D740" s="39"/>
      <c r="E740" s="39"/>
      <c r="F740" s="39"/>
      <c r="G740" s="44"/>
    </row>
    <row r="741" spans="1:7" ht="12.75" x14ac:dyDescent="0.15">
      <c r="A741" s="179"/>
      <c r="B741" s="180"/>
      <c r="C741" s="38"/>
      <c r="D741" s="39"/>
      <c r="E741" s="39"/>
      <c r="F741" s="39"/>
      <c r="G741" s="44"/>
    </row>
    <row r="742" spans="1:7" ht="12.75" x14ac:dyDescent="0.15">
      <c r="A742" s="179"/>
      <c r="B742" s="180"/>
      <c r="C742" s="38"/>
      <c r="D742" s="39"/>
      <c r="E742" s="39"/>
      <c r="F742" s="39"/>
      <c r="G742" s="44"/>
    </row>
    <row r="743" spans="1:7" ht="12.75" x14ac:dyDescent="0.15">
      <c r="A743" s="179"/>
      <c r="B743" s="180"/>
      <c r="C743" s="38"/>
      <c r="D743" s="39"/>
      <c r="E743" s="39"/>
      <c r="F743" s="39"/>
      <c r="G743" s="44"/>
    </row>
    <row r="744" spans="1:7" ht="12.75" x14ac:dyDescent="0.15">
      <c r="A744" s="179"/>
      <c r="B744" s="180"/>
      <c r="C744" s="38"/>
      <c r="D744" s="39"/>
      <c r="E744" s="39"/>
      <c r="F744" s="39"/>
      <c r="G744" s="44"/>
    </row>
    <row r="745" spans="1:7" ht="12.75" x14ac:dyDescent="0.15">
      <c r="A745" s="179"/>
      <c r="B745" s="180"/>
      <c r="C745" s="38"/>
      <c r="D745" s="39"/>
      <c r="E745" s="39"/>
      <c r="F745" s="39"/>
      <c r="G745" s="44"/>
    </row>
    <row r="746" spans="1:7" ht="12.75" x14ac:dyDescent="0.15">
      <c r="A746" s="179"/>
      <c r="B746" s="180"/>
      <c r="C746" s="38"/>
      <c r="D746" s="39"/>
      <c r="E746" s="39"/>
      <c r="F746" s="39"/>
      <c r="G746" s="44"/>
    </row>
    <row r="747" spans="1:7" ht="12.75" x14ac:dyDescent="0.15">
      <c r="A747" s="179"/>
      <c r="B747" s="180"/>
      <c r="C747" s="38"/>
      <c r="D747" s="39"/>
      <c r="E747" s="39"/>
      <c r="F747" s="39"/>
      <c r="G747" s="44"/>
    </row>
    <row r="748" spans="1:7" ht="12.75" x14ac:dyDescent="0.15">
      <c r="A748" s="179"/>
      <c r="B748" s="180"/>
      <c r="C748" s="38"/>
      <c r="D748" s="39"/>
      <c r="E748" s="39"/>
      <c r="F748" s="39"/>
      <c r="G748" s="44"/>
    </row>
    <row r="749" spans="1:7" ht="12.75" x14ac:dyDescent="0.15">
      <c r="A749" s="179"/>
      <c r="B749" s="180"/>
      <c r="C749" s="38"/>
      <c r="D749" s="39"/>
      <c r="E749" s="39"/>
      <c r="F749" s="39"/>
      <c r="G749" s="44"/>
    </row>
    <row r="750" spans="1:7" ht="12.75" x14ac:dyDescent="0.15">
      <c r="A750" s="179"/>
      <c r="B750" s="180"/>
      <c r="C750" s="38"/>
      <c r="D750" s="39"/>
      <c r="E750" s="39"/>
      <c r="F750" s="39"/>
      <c r="G750" s="44"/>
    </row>
    <row r="751" spans="1:7" ht="12.75" x14ac:dyDescent="0.15">
      <c r="A751" s="179"/>
      <c r="B751" s="180"/>
      <c r="C751" s="38"/>
      <c r="D751" s="39"/>
      <c r="E751" s="39"/>
      <c r="F751" s="39"/>
      <c r="G751" s="44"/>
    </row>
    <row r="752" spans="1:7" ht="12.75" x14ac:dyDescent="0.15">
      <c r="A752" s="179"/>
      <c r="B752" s="180"/>
      <c r="C752" s="38"/>
      <c r="D752" s="39"/>
      <c r="E752" s="39"/>
      <c r="F752" s="39"/>
      <c r="G752" s="44"/>
    </row>
    <row r="753" spans="1:7" ht="12.75" x14ac:dyDescent="0.15">
      <c r="A753" s="179"/>
      <c r="B753" s="180"/>
      <c r="C753" s="38"/>
      <c r="D753" s="39"/>
      <c r="E753" s="39"/>
      <c r="F753" s="39"/>
      <c r="G753" s="44"/>
    </row>
    <row r="754" spans="1:7" ht="12.75" x14ac:dyDescent="0.15">
      <c r="A754" s="179"/>
      <c r="B754" s="180"/>
      <c r="C754" s="38"/>
      <c r="D754" s="39"/>
      <c r="E754" s="39"/>
      <c r="F754" s="39"/>
      <c r="G754" s="44"/>
    </row>
    <row r="755" spans="1:7" ht="12.75" x14ac:dyDescent="0.15">
      <c r="A755" s="179"/>
      <c r="B755" s="180"/>
      <c r="C755" s="38"/>
      <c r="D755" s="39"/>
      <c r="E755" s="39"/>
      <c r="F755" s="39"/>
      <c r="G755" s="44"/>
    </row>
    <row r="756" spans="1:7" ht="12.75" x14ac:dyDescent="0.15">
      <c r="A756" s="179"/>
      <c r="B756" s="180"/>
      <c r="C756" s="38"/>
      <c r="D756" s="39"/>
      <c r="E756" s="39"/>
      <c r="F756" s="39"/>
      <c r="G756" s="44"/>
    </row>
    <row r="757" spans="1:7" ht="12.75" x14ac:dyDescent="0.15">
      <c r="A757" s="179"/>
      <c r="B757" s="180"/>
      <c r="C757" s="38"/>
      <c r="D757" s="39"/>
      <c r="E757" s="39"/>
      <c r="F757" s="39"/>
      <c r="G757" s="44"/>
    </row>
    <row r="758" spans="1:7" ht="12.75" x14ac:dyDescent="0.15">
      <c r="A758" s="179"/>
      <c r="B758" s="180"/>
      <c r="C758" s="38"/>
      <c r="D758" s="39"/>
      <c r="E758" s="39"/>
      <c r="F758" s="39"/>
      <c r="G758" s="44"/>
    </row>
    <row r="759" spans="1:7" ht="12.75" x14ac:dyDescent="0.15">
      <c r="A759" s="179"/>
      <c r="B759" s="180"/>
      <c r="C759" s="38"/>
      <c r="D759" s="39"/>
      <c r="E759" s="39"/>
      <c r="F759" s="39"/>
      <c r="G759" s="44"/>
    </row>
    <row r="760" spans="1:7" ht="12.75" x14ac:dyDescent="0.15">
      <c r="A760" s="179"/>
      <c r="B760" s="180"/>
      <c r="C760" s="38"/>
      <c r="D760" s="39"/>
      <c r="E760" s="39"/>
      <c r="F760" s="39"/>
      <c r="G760" s="44"/>
    </row>
    <row r="761" spans="1:7" ht="12.75" x14ac:dyDescent="0.15">
      <c r="A761" s="179"/>
      <c r="B761" s="180"/>
      <c r="C761" s="38"/>
      <c r="D761" s="39"/>
      <c r="E761" s="39"/>
      <c r="F761" s="39"/>
      <c r="G761" s="44"/>
    </row>
    <row r="762" spans="1:7" ht="12.75" x14ac:dyDescent="0.15">
      <c r="A762" s="179"/>
      <c r="B762" s="180"/>
      <c r="C762" s="38"/>
      <c r="D762" s="39"/>
      <c r="E762" s="39"/>
      <c r="F762" s="39"/>
      <c r="G762" s="44"/>
    </row>
    <row r="763" spans="1:7" ht="12.75" x14ac:dyDescent="0.15">
      <c r="A763" s="179"/>
      <c r="B763" s="180"/>
      <c r="C763" s="38"/>
      <c r="D763" s="39"/>
      <c r="E763" s="39"/>
      <c r="F763" s="39"/>
      <c r="G763" s="44"/>
    </row>
    <row r="764" spans="1:7" ht="12.75" x14ac:dyDescent="0.15">
      <c r="A764" s="179"/>
      <c r="B764" s="180"/>
      <c r="C764" s="38"/>
      <c r="D764" s="39"/>
      <c r="E764" s="39"/>
      <c r="F764" s="39"/>
      <c r="G764" s="44"/>
    </row>
    <row r="765" spans="1:7" ht="12.75" x14ac:dyDescent="0.15">
      <c r="A765" s="179"/>
      <c r="B765" s="180"/>
      <c r="C765" s="38"/>
      <c r="D765" s="39"/>
      <c r="E765" s="39"/>
      <c r="F765" s="39"/>
      <c r="G765" s="44"/>
    </row>
    <row r="766" spans="1:7" ht="12.75" x14ac:dyDescent="0.15">
      <c r="A766" s="179"/>
      <c r="B766" s="180"/>
      <c r="C766" s="38"/>
      <c r="D766" s="39"/>
      <c r="E766" s="39"/>
      <c r="F766" s="39"/>
      <c r="G766" s="44"/>
    </row>
    <row r="767" spans="1:7" ht="12.75" x14ac:dyDescent="0.15">
      <c r="A767" s="179"/>
      <c r="B767" s="180"/>
      <c r="C767" s="38"/>
      <c r="D767" s="39"/>
      <c r="E767" s="39"/>
      <c r="F767" s="39"/>
      <c r="G767" s="44"/>
    </row>
    <row r="768" spans="1:7" ht="12.75" x14ac:dyDescent="0.15">
      <c r="A768" s="179"/>
      <c r="B768" s="180"/>
      <c r="C768" s="38"/>
      <c r="D768" s="39"/>
      <c r="E768" s="39"/>
      <c r="F768" s="39"/>
      <c r="G768" s="44"/>
    </row>
    <row r="769" spans="1:7" ht="12.75" x14ac:dyDescent="0.15">
      <c r="A769" s="179"/>
      <c r="B769" s="180"/>
      <c r="C769" s="38"/>
      <c r="D769" s="39"/>
      <c r="E769" s="39"/>
      <c r="F769" s="39"/>
      <c r="G769" s="44"/>
    </row>
    <row r="770" spans="1:7" ht="12.75" x14ac:dyDescent="0.15">
      <c r="A770" s="179"/>
      <c r="B770" s="180"/>
      <c r="C770" s="38"/>
      <c r="D770" s="39"/>
      <c r="E770" s="39"/>
      <c r="F770" s="39"/>
      <c r="G770" s="44"/>
    </row>
    <row r="771" spans="1:7" ht="12.75" x14ac:dyDescent="0.15">
      <c r="A771" s="179"/>
      <c r="B771" s="180"/>
      <c r="C771" s="38"/>
      <c r="D771" s="39"/>
      <c r="E771" s="39"/>
      <c r="F771" s="39"/>
      <c r="G771" s="44"/>
    </row>
    <row r="772" spans="1:7" ht="12.75" x14ac:dyDescent="0.15">
      <c r="A772" s="179"/>
      <c r="B772" s="180"/>
      <c r="C772" s="38"/>
      <c r="D772" s="39"/>
      <c r="E772" s="39"/>
      <c r="F772" s="39"/>
      <c r="G772" s="44"/>
    </row>
    <row r="773" spans="1:7" ht="12.75" x14ac:dyDescent="0.15">
      <c r="A773" s="179"/>
      <c r="B773" s="180"/>
      <c r="C773" s="38"/>
      <c r="D773" s="39"/>
      <c r="E773" s="39"/>
      <c r="F773" s="39"/>
      <c r="G773" s="44"/>
    </row>
    <row r="774" spans="1:7" ht="12.75" x14ac:dyDescent="0.15">
      <c r="A774" s="179"/>
      <c r="B774" s="180"/>
      <c r="C774" s="38"/>
      <c r="D774" s="39"/>
      <c r="E774" s="39"/>
      <c r="F774" s="39"/>
      <c r="G774" s="44"/>
    </row>
    <row r="775" spans="1:7" ht="12.75" x14ac:dyDescent="0.15">
      <c r="A775" s="179"/>
      <c r="B775" s="180"/>
      <c r="C775" s="38"/>
      <c r="D775" s="39"/>
      <c r="E775" s="39"/>
      <c r="F775" s="39"/>
      <c r="G775" s="44"/>
    </row>
    <row r="776" spans="1:7" ht="12.75" x14ac:dyDescent="0.15">
      <c r="A776" s="179"/>
      <c r="B776" s="180"/>
      <c r="C776" s="38"/>
      <c r="D776" s="39"/>
      <c r="E776" s="39"/>
      <c r="F776" s="39"/>
      <c r="G776" s="44"/>
    </row>
    <row r="777" spans="1:7" ht="12.75" x14ac:dyDescent="0.15">
      <c r="A777" s="179"/>
      <c r="B777" s="180"/>
      <c r="C777" s="38"/>
      <c r="D777" s="39"/>
      <c r="E777" s="39"/>
      <c r="F777" s="39"/>
      <c r="G777" s="44"/>
    </row>
    <row r="778" spans="1:7" ht="12.75" x14ac:dyDescent="0.15">
      <c r="A778" s="179"/>
      <c r="B778" s="180"/>
      <c r="C778" s="38"/>
      <c r="D778" s="39"/>
      <c r="E778" s="39"/>
      <c r="F778" s="39"/>
      <c r="G778" s="44"/>
    </row>
    <row r="779" spans="1:7" ht="12.75" x14ac:dyDescent="0.15">
      <c r="A779" s="179"/>
      <c r="B779" s="180"/>
      <c r="C779" s="38"/>
      <c r="D779" s="39"/>
      <c r="E779" s="39"/>
      <c r="F779" s="39"/>
      <c r="G779" s="44"/>
    </row>
    <row r="780" spans="1:7" ht="12.75" x14ac:dyDescent="0.15">
      <c r="A780" s="179"/>
      <c r="B780" s="180"/>
      <c r="C780" s="38"/>
      <c r="D780" s="39"/>
      <c r="E780" s="39"/>
      <c r="F780" s="39"/>
      <c r="G780" s="44"/>
    </row>
    <row r="781" spans="1:7" ht="12.75" x14ac:dyDescent="0.15">
      <c r="A781" s="179"/>
      <c r="B781" s="180"/>
      <c r="C781" s="38"/>
      <c r="D781" s="39"/>
      <c r="E781" s="39"/>
      <c r="F781" s="39"/>
      <c r="G781" s="44"/>
    </row>
    <row r="782" spans="1:7" ht="12.75" x14ac:dyDescent="0.15">
      <c r="A782" s="179"/>
      <c r="B782" s="180"/>
      <c r="C782" s="38"/>
      <c r="D782" s="39"/>
      <c r="E782" s="39"/>
      <c r="F782" s="39"/>
      <c r="G782" s="44"/>
    </row>
    <row r="783" spans="1:7" ht="12.75" x14ac:dyDescent="0.15">
      <c r="A783" s="179"/>
      <c r="B783" s="180"/>
      <c r="C783" s="38"/>
      <c r="D783" s="39"/>
      <c r="E783" s="39"/>
      <c r="F783" s="39"/>
      <c r="G783" s="44"/>
    </row>
    <row r="784" spans="1:7" ht="12.75" x14ac:dyDescent="0.15">
      <c r="A784" s="179"/>
      <c r="B784" s="180"/>
      <c r="C784" s="38"/>
      <c r="D784" s="39"/>
      <c r="E784" s="39"/>
      <c r="F784" s="39"/>
      <c r="G784" s="44"/>
    </row>
    <row r="785" spans="1:7" ht="12.75" x14ac:dyDescent="0.15">
      <c r="A785" s="179"/>
      <c r="B785" s="180"/>
      <c r="C785" s="38"/>
      <c r="D785" s="39"/>
      <c r="E785" s="39"/>
      <c r="F785" s="39"/>
      <c r="G785" s="44"/>
    </row>
    <row r="786" spans="1:7" ht="12.75" x14ac:dyDescent="0.15">
      <c r="A786" s="179"/>
      <c r="B786" s="180"/>
      <c r="C786" s="38"/>
      <c r="D786" s="39"/>
      <c r="E786" s="39"/>
      <c r="F786" s="39"/>
      <c r="G786" s="44"/>
    </row>
    <row r="787" spans="1:7" ht="12.75" x14ac:dyDescent="0.15">
      <c r="A787" s="179"/>
      <c r="B787" s="180"/>
      <c r="C787" s="38"/>
      <c r="D787" s="39"/>
      <c r="E787" s="39"/>
      <c r="F787" s="39"/>
      <c r="G787" s="44"/>
    </row>
    <row r="788" spans="1:7" ht="12.75" x14ac:dyDescent="0.15">
      <c r="A788" s="179"/>
      <c r="B788" s="180"/>
      <c r="C788" s="38"/>
      <c r="D788" s="39"/>
      <c r="E788" s="39"/>
      <c r="F788" s="39"/>
      <c r="G788" s="44"/>
    </row>
    <row r="789" spans="1:7" ht="12.75" x14ac:dyDescent="0.15">
      <c r="A789" s="179"/>
      <c r="B789" s="180"/>
      <c r="C789" s="38"/>
      <c r="D789" s="39"/>
      <c r="E789" s="39"/>
      <c r="F789" s="39"/>
      <c r="G789" s="44"/>
    </row>
    <row r="790" spans="1:7" ht="12.75" x14ac:dyDescent="0.15">
      <c r="A790" s="179"/>
      <c r="B790" s="180"/>
      <c r="C790" s="38"/>
      <c r="D790" s="39"/>
      <c r="E790" s="39"/>
      <c r="F790" s="39"/>
      <c r="G790" s="44"/>
    </row>
    <row r="791" spans="1:7" ht="12.75" x14ac:dyDescent="0.15">
      <c r="A791" s="179"/>
      <c r="B791" s="180"/>
      <c r="C791" s="38"/>
      <c r="D791" s="39"/>
      <c r="E791" s="39"/>
      <c r="F791" s="39"/>
      <c r="G791" s="44"/>
    </row>
    <row r="792" spans="1:7" ht="12.75" x14ac:dyDescent="0.15">
      <c r="A792" s="179"/>
      <c r="B792" s="180"/>
      <c r="C792" s="38"/>
      <c r="D792" s="39"/>
      <c r="E792" s="39"/>
      <c r="F792" s="39"/>
      <c r="G792" s="44"/>
    </row>
    <row r="793" spans="1:7" ht="12.75" x14ac:dyDescent="0.15">
      <c r="A793" s="179"/>
      <c r="B793" s="180"/>
      <c r="C793" s="38"/>
      <c r="D793" s="39"/>
      <c r="E793" s="39"/>
      <c r="F793" s="39"/>
      <c r="G793" s="44"/>
    </row>
    <row r="794" spans="1:7" ht="12.75" x14ac:dyDescent="0.15">
      <c r="A794" s="179"/>
      <c r="B794" s="180"/>
      <c r="C794" s="38"/>
      <c r="D794" s="39"/>
      <c r="E794" s="39"/>
      <c r="F794" s="39"/>
      <c r="G794" s="44"/>
    </row>
    <row r="795" spans="1:7" ht="12.75" x14ac:dyDescent="0.15">
      <c r="A795" s="179"/>
      <c r="B795" s="180"/>
      <c r="C795" s="38"/>
      <c r="D795" s="39"/>
      <c r="E795" s="39"/>
      <c r="F795" s="39"/>
      <c r="G795" s="44"/>
    </row>
    <row r="796" spans="1:7" ht="12.75" x14ac:dyDescent="0.15">
      <c r="A796" s="179"/>
      <c r="B796" s="180"/>
      <c r="C796" s="38"/>
      <c r="D796" s="39"/>
      <c r="E796" s="39"/>
      <c r="F796" s="39"/>
      <c r="G796" s="44"/>
    </row>
    <row r="797" spans="1:7" ht="12.75" x14ac:dyDescent="0.15">
      <c r="A797" s="179"/>
      <c r="B797" s="180"/>
      <c r="C797" s="38"/>
      <c r="D797" s="39"/>
      <c r="E797" s="39"/>
      <c r="F797" s="39"/>
      <c r="G797" s="44"/>
    </row>
    <row r="798" spans="1:7" ht="12.75" x14ac:dyDescent="0.15">
      <c r="A798" s="179"/>
      <c r="B798" s="180"/>
      <c r="C798" s="38"/>
      <c r="D798" s="39"/>
      <c r="E798" s="39"/>
      <c r="F798" s="39"/>
      <c r="G798" s="44"/>
    </row>
    <row r="799" spans="1:7" ht="12.75" x14ac:dyDescent="0.15">
      <c r="A799" s="179"/>
      <c r="B799" s="180"/>
      <c r="C799" s="38"/>
      <c r="D799" s="39"/>
      <c r="E799" s="39"/>
      <c r="F799" s="39"/>
      <c r="G799" s="44"/>
    </row>
    <row r="800" spans="1:7" ht="12.75" x14ac:dyDescent="0.15">
      <c r="A800" s="179"/>
      <c r="B800" s="180"/>
      <c r="C800" s="38"/>
      <c r="D800" s="39"/>
      <c r="E800" s="39"/>
      <c r="F800" s="39"/>
      <c r="G800" s="44"/>
    </row>
    <row r="801" spans="1:7" ht="12.75" x14ac:dyDescent="0.15">
      <c r="A801" s="179"/>
      <c r="B801" s="180"/>
      <c r="C801" s="38"/>
      <c r="D801" s="39"/>
      <c r="E801" s="39"/>
      <c r="F801" s="39"/>
      <c r="G801" s="44"/>
    </row>
    <row r="802" spans="1:7" ht="12.75" x14ac:dyDescent="0.15">
      <c r="A802" s="179"/>
      <c r="B802" s="180"/>
      <c r="C802" s="38"/>
      <c r="D802" s="39"/>
      <c r="E802" s="39"/>
      <c r="F802" s="39"/>
      <c r="G802" s="44"/>
    </row>
    <row r="803" spans="1:7" ht="12.75" x14ac:dyDescent="0.15">
      <c r="A803" s="179"/>
      <c r="B803" s="180"/>
      <c r="C803" s="38"/>
      <c r="D803" s="39"/>
      <c r="E803" s="39"/>
      <c r="F803" s="39"/>
      <c r="G803" s="44"/>
    </row>
    <row r="804" spans="1:7" ht="12.75" x14ac:dyDescent="0.15">
      <c r="A804" s="179"/>
      <c r="B804" s="180"/>
      <c r="C804" s="38"/>
      <c r="D804" s="39"/>
      <c r="E804" s="39"/>
      <c r="F804" s="39"/>
      <c r="G804" s="44"/>
    </row>
    <row r="805" spans="1:7" ht="12.75" x14ac:dyDescent="0.15">
      <c r="A805" s="179"/>
      <c r="B805" s="180"/>
      <c r="C805" s="38"/>
      <c r="D805" s="39"/>
      <c r="E805" s="39"/>
      <c r="F805" s="39"/>
      <c r="G805" s="44"/>
    </row>
    <row r="806" spans="1:7" ht="12.75" x14ac:dyDescent="0.15">
      <c r="A806" s="179"/>
      <c r="B806" s="180"/>
      <c r="C806" s="38"/>
      <c r="D806" s="39"/>
      <c r="E806" s="39"/>
      <c r="F806" s="39"/>
      <c r="G806" s="44"/>
    </row>
    <row r="807" spans="1:7" ht="12.75" x14ac:dyDescent="0.15">
      <c r="A807" s="179"/>
      <c r="B807" s="180"/>
      <c r="C807" s="38"/>
      <c r="D807" s="39"/>
      <c r="E807" s="39"/>
      <c r="F807" s="39"/>
      <c r="G807" s="44"/>
    </row>
    <row r="808" spans="1:7" ht="12.75" x14ac:dyDescent="0.15">
      <c r="A808" s="179"/>
      <c r="B808" s="180"/>
      <c r="C808" s="38"/>
      <c r="D808" s="39"/>
      <c r="E808" s="39"/>
      <c r="F808" s="39"/>
      <c r="G808" s="44"/>
    </row>
    <row r="809" spans="1:7" ht="12.75" x14ac:dyDescent="0.15">
      <c r="A809" s="179"/>
      <c r="B809" s="180"/>
      <c r="C809" s="38"/>
      <c r="D809" s="39"/>
      <c r="E809" s="39"/>
      <c r="F809" s="39"/>
      <c r="G809" s="44"/>
    </row>
    <row r="810" spans="1:7" ht="12.75" x14ac:dyDescent="0.15">
      <c r="A810" s="179"/>
      <c r="B810" s="180"/>
      <c r="C810" s="38"/>
      <c r="D810" s="39"/>
      <c r="E810" s="39"/>
      <c r="F810" s="39"/>
      <c r="G810" s="44"/>
    </row>
    <row r="811" spans="1:7" ht="12.75" x14ac:dyDescent="0.15">
      <c r="A811" s="179"/>
      <c r="B811" s="180"/>
      <c r="C811" s="38"/>
      <c r="D811" s="39"/>
      <c r="E811" s="39"/>
      <c r="F811" s="39"/>
      <c r="G811" s="44"/>
    </row>
    <row r="812" spans="1:7" ht="12.75" x14ac:dyDescent="0.15">
      <c r="A812" s="179"/>
      <c r="B812" s="180"/>
      <c r="C812" s="38"/>
      <c r="D812" s="39"/>
      <c r="E812" s="39"/>
      <c r="F812" s="39"/>
      <c r="G812" s="44"/>
    </row>
    <row r="813" spans="1:7" ht="12.75" x14ac:dyDescent="0.15">
      <c r="A813" s="179"/>
      <c r="B813" s="180"/>
      <c r="C813" s="38"/>
      <c r="D813" s="39"/>
      <c r="E813" s="39"/>
      <c r="F813" s="39"/>
      <c r="G813" s="44"/>
    </row>
    <row r="814" spans="1:7" ht="12.75" x14ac:dyDescent="0.15">
      <c r="A814" s="179"/>
      <c r="B814" s="180"/>
      <c r="C814" s="38"/>
      <c r="D814" s="39"/>
      <c r="E814" s="39"/>
      <c r="F814" s="39"/>
      <c r="G814" s="44"/>
    </row>
    <row r="815" spans="1:7" ht="12.75" x14ac:dyDescent="0.15">
      <c r="A815" s="179"/>
      <c r="B815" s="180"/>
      <c r="C815" s="38"/>
      <c r="D815" s="39"/>
      <c r="E815" s="39"/>
      <c r="F815" s="39"/>
      <c r="G815" s="44"/>
    </row>
    <row r="816" spans="1:7" ht="12.75" x14ac:dyDescent="0.15">
      <c r="A816" s="179"/>
      <c r="B816" s="180"/>
      <c r="C816" s="38"/>
      <c r="D816" s="39"/>
      <c r="E816" s="39"/>
      <c r="F816" s="39"/>
      <c r="G816" s="44"/>
    </row>
    <row r="817" spans="1:7" ht="12.75" x14ac:dyDescent="0.15">
      <c r="A817" s="179"/>
      <c r="B817" s="180"/>
      <c r="C817" s="38"/>
      <c r="D817" s="39"/>
      <c r="E817" s="39"/>
      <c r="F817" s="39"/>
      <c r="G817" s="44"/>
    </row>
    <row r="818" spans="1:7" ht="12.75" x14ac:dyDescent="0.15">
      <c r="A818" s="179"/>
      <c r="B818" s="180"/>
      <c r="C818" s="38"/>
      <c r="D818" s="39"/>
      <c r="E818" s="39"/>
      <c r="F818" s="39"/>
      <c r="G818" s="44"/>
    </row>
    <row r="819" spans="1:7" ht="12.75" x14ac:dyDescent="0.15">
      <c r="A819" s="179"/>
      <c r="B819" s="180"/>
      <c r="C819" s="38"/>
      <c r="D819" s="39"/>
      <c r="E819" s="39"/>
      <c r="F819" s="39"/>
      <c r="G819" s="44"/>
    </row>
    <row r="820" spans="1:7" ht="12.75" x14ac:dyDescent="0.15">
      <c r="A820" s="179"/>
      <c r="B820" s="180"/>
      <c r="C820" s="38"/>
      <c r="D820" s="39"/>
      <c r="E820" s="39"/>
      <c r="F820" s="39"/>
      <c r="G820" s="44"/>
    </row>
    <row r="821" spans="1:7" ht="12.75" x14ac:dyDescent="0.15">
      <c r="A821" s="179"/>
      <c r="B821" s="180"/>
      <c r="C821" s="38"/>
      <c r="D821" s="39"/>
      <c r="E821" s="39"/>
      <c r="F821" s="39"/>
      <c r="G821" s="44"/>
    </row>
    <row r="822" spans="1:7" ht="12.75" x14ac:dyDescent="0.15">
      <c r="A822" s="179"/>
      <c r="B822" s="180"/>
      <c r="C822" s="38"/>
      <c r="D822" s="39"/>
      <c r="E822" s="39"/>
      <c r="F822" s="39"/>
      <c r="G822" s="44"/>
    </row>
    <row r="823" spans="1:7" ht="12.75" x14ac:dyDescent="0.15">
      <c r="A823" s="179"/>
      <c r="B823" s="180"/>
      <c r="C823" s="38"/>
      <c r="D823" s="39"/>
      <c r="E823" s="39"/>
      <c r="F823" s="39"/>
      <c r="G823" s="44"/>
    </row>
    <row r="824" spans="1:7" ht="12.75" x14ac:dyDescent="0.15">
      <c r="A824" s="179"/>
      <c r="B824" s="180"/>
      <c r="C824" s="38"/>
      <c r="D824" s="39"/>
      <c r="E824" s="39"/>
      <c r="F824" s="39"/>
      <c r="G824" s="44"/>
    </row>
    <row r="825" spans="1:7" ht="12.75" x14ac:dyDescent="0.15">
      <c r="A825" s="179"/>
      <c r="B825" s="180"/>
      <c r="C825" s="38"/>
      <c r="D825" s="39"/>
      <c r="E825" s="39"/>
      <c r="F825" s="39"/>
      <c r="G825" s="44"/>
    </row>
    <row r="826" spans="1:7" ht="12.75" x14ac:dyDescent="0.15">
      <c r="A826" s="179"/>
      <c r="B826" s="180"/>
      <c r="C826" s="38"/>
      <c r="D826" s="39"/>
      <c r="E826" s="39"/>
      <c r="F826" s="39"/>
      <c r="G826" s="44"/>
    </row>
    <row r="827" spans="1:7" ht="12.75" x14ac:dyDescent="0.15">
      <c r="A827" s="179"/>
      <c r="B827" s="180"/>
      <c r="C827" s="38"/>
      <c r="D827" s="39"/>
      <c r="E827" s="39"/>
      <c r="F827" s="39"/>
      <c r="G827" s="44"/>
    </row>
    <row r="828" spans="1:7" ht="12.75" x14ac:dyDescent="0.15">
      <c r="A828" s="179"/>
      <c r="B828" s="180"/>
      <c r="C828" s="38"/>
      <c r="D828" s="39"/>
      <c r="E828" s="39"/>
      <c r="F828" s="39"/>
      <c r="G828" s="44"/>
    </row>
    <row r="829" spans="1:7" ht="12.75" x14ac:dyDescent="0.15">
      <c r="A829" s="179"/>
      <c r="B829" s="180"/>
      <c r="C829" s="38"/>
      <c r="D829" s="39"/>
      <c r="E829" s="39"/>
      <c r="F829" s="39"/>
      <c r="G829" s="44"/>
    </row>
    <row r="830" spans="1:7" ht="12.75" x14ac:dyDescent="0.15">
      <c r="A830" s="179"/>
      <c r="B830" s="180"/>
      <c r="C830" s="38"/>
      <c r="D830" s="39"/>
      <c r="E830" s="39"/>
      <c r="F830" s="39"/>
      <c r="G830" s="44"/>
    </row>
    <row r="831" spans="1:7" ht="12.75" x14ac:dyDescent="0.15">
      <c r="A831" s="179"/>
      <c r="B831" s="180"/>
      <c r="C831" s="38"/>
      <c r="D831" s="39"/>
      <c r="E831" s="39"/>
      <c r="F831" s="39"/>
      <c r="G831" s="44"/>
    </row>
    <row r="832" spans="1:7" ht="12.75" x14ac:dyDescent="0.15">
      <c r="A832" s="179"/>
      <c r="B832" s="180"/>
      <c r="C832" s="38"/>
      <c r="D832" s="39"/>
      <c r="E832" s="39"/>
      <c r="F832" s="39"/>
      <c r="G832" s="44"/>
    </row>
    <row r="833" spans="1:7" ht="12.75" x14ac:dyDescent="0.15">
      <c r="A833" s="179"/>
      <c r="B833" s="180"/>
      <c r="C833" s="38"/>
      <c r="D833" s="39"/>
      <c r="E833" s="39"/>
      <c r="F833" s="39"/>
      <c r="G833" s="44"/>
    </row>
    <row r="834" spans="1:7" ht="12.75" x14ac:dyDescent="0.15">
      <c r="A834" s="179"/>
      <c r="B834" s="180"/>
      <c r="C834" s="38"/>
      <c r="D834" s="39"/>
      <c r="E834" s="39"/>
      <c r="F834" s="39"/>
      <c r="G834" s="44"/>
    </row>
    <row r="835" spans="1:7" ht="12.75" x14ac:dyDescent="0.15">
      <c r="A835" s="179"/>
      <c r="B835" s="180"/>
      <c r="C835" s="38"/>
      <c r="D835" s="39"/>
      <c r="E835" s="39"/>
      <c r="F835" s="39"/>
      <c r="G835" s="44"/>
    </row>
    <row r="836" spans="1:7" ht="12.75" x14ac:dyDescent="0.15">
      <c r="A836" s="179"/>
      <c r="B836" s="180"/>
      <c r="C836" s="38"/>
      <c r="D836" s="39"/>
      <c r="E836" s="39"/>
      <c r="F836" s="39"/>
      <c r="G836" s="44"/>
    </row>
    <row r="837" spans="1:7" ht="12.75" x14ac:dyDescent="0.15">
      <c r="A837" s="179"/>
      <c r="B837" s="180"/>
      <c r="C837" s="38"/>
      <c r="D837" s="39"/>
      <c r="E837" s="39"/>
      <c r="F837" s="39"/>
      <c r="G837" s="44"/>
    </row>
    <row r="838" spans="1:7" ht="12.75" x14ac:dyDescent="0.15">
      <c r="A838" s="179"/>
      <c r="B838" s="180"/>
      <c r="C838" s="38"/>
      <c r="D838" s="39"/>
      <c r="E838" s="39"/>
      <c r="F838" s="39"/>
      <c r="G838" s="44"/>
    </row>
    <row r="839" spans="1:7" ht="12.75" x14ac:dyDescent="0.15">
      <c r="A839" s="179"/>
      <c r="B839" s="180"/>
      <c r="C839" s="38"/>
      <c r="D839" s="39"/>
      <c r="E839" s="39"/>
      <c r="F839" s="39"/>
      <c r="G839" s="44"/>
    </row>
    <row r="840" spans="1:7" ht="12.75" x14ac:dyDescent="0.15">
      <c r="A840" s="179"/>
      <c r="B840" s="180"/>
      <c r="C840" s="38"/>
      <c r="D840" s="39"/>
      <c r="E840" s="39"/>
      <c r="F840" s="39"/>
      <c r="G840" s="44"/>
    </row>
    <row r="841" spans="1:7" ht="12.75" x14ac:dyDescent="0.15">
      <c r="A841" s="179"/>
      <c r="B841" s="180"/>
      <c r="C841" s="38"/>
      <c r="D841" s="39"/>
      <c r="E841" s="39"/>
      <c r="F841" s="39"/>
      <c r="G841" s="44"/>
    </row>
    <row r="842" spans="1:7" ht="12.75" x14ac:dyDescent="0.15">
      <c r="A842" s="179"/>
      <c r="B842" s="180"/>
      <c r="C842" s="38"/>
      <c r="D842" s="39"/>
      <c r="E842" s="39"/>
      <c r="F842" s="39"/>
      <c r="G842" s="44"/>
    </row>
    <row r="843" spans="1:7" ht="12.75" x14ac:dyDescent="0.15">
      <c r="A843" s="179"/>
      <c r="B843" s="180"/>
      <c r="C843" s="38"/>
      <c r="D843" s="39"/>
      <c r="E843" s="39"/>
      <c r="F843" s="39"/>
      <c r="G843" s="44"/>
    </row>
    <row r="844" spans="1:7" ht="12.75" x14ac:dyDescent="0.15">
      <c r="A844" s="179"/>
      <c r="B844" s="180"/>
      <c r="C844" s="38"/>
      <c r="D844" s="39"/>
      <c r="E844" s="39"/>
      <c r="F844" s="39"/>
      <c r="G844" s="44"/>
    </row>
    <row r="845" spans="1:7" ht="12.75" x14ac:dyDescent="0.15">
      <c r="A845" s="179"/>
      <c r="B845" s="180"/>
      <c r="C845" s="38"/>
      <c r="D845" s="39"/>
      <c r="E845" s="39"/>
      <c r="F845" s="39"/>
      <c r="G845" s="44"/>
    </row>
    <row r="846" spans="1:7" ht="12.75" x14ac:dyDescent="0.15">
      <c r="A846" s="179"/>
      <c r="B846" s="180"/>
      <c r="C846" s="38"/>
      <c r="D846" s="39"/>
      <c r="E846" s="39"/>
      <c r="F846" s="39"/>
      <c r="G846" s="44"/>
    </row>
    <row r="847" spans="1:7" ht="12.75" x14ac:dyDescent="0.15">
      <c r="A847" s="179"/>
      <c r="B847" s="180"/>
      <c r="C847" s="38"/>
      <c r="D847" s="39"/>
      <c r="E847" s="39"/>
      <c r="F847" s="39"/>
      <c r="G847" s="44"/>
    </row>
    <row r="848" spans="1:7" ht="12.75" x14ac:dyDescent="0.15">
      <c r="A848" s="179"/>
      <c r="B848" s="180"/>
      <c r="C848" s="38"/>
      <c r="D848" s="39"/>
      <c r="E848" s="39"/>
      <c r="F848" s="39"/>
      <c r="G848" s="44"/>
    </row>
    <row r="849" spans="1:7" ht="12.75" x14ac:dyDescent="0.15">
      <c r="A849" s="179"/>
      <c r="B849" s="180"/>
      <c r="C849" s="38"/>
      <c r="D849" s="39"/>
      <c r="E849" s="39"/>
      <c r="F849" s="39"/>
      <c r="G849" s="44"/>
    </row>
    <row r="850" spans="1:7" ht="12.75" x14ac:dyDescent="0.15">
      <c r="A850" s="179"/>
      <c r="B850" s="180"/>
      <c r="C850" s="38"/>
      <c r="D850" s="39"/>
      <c r="E850" s="39"/>
      <c r="F850" s="39"/>
      <c r="G850" s="44"/>
    </row>
    <row r="851" spans="1:7" ht="12.75" x14ac:dyDescent="0.15">
      <c r="A851" s="179"/>
      <c r="B851" s="180"/>
      <c r="C851" s="38"/>
      <c r="D851" s="39"/>
      <c r="E851" s="39"/>
      <c r="F851" s="39"/>
      <c r="G851" s="44"/>
    </row>
    <row r="852" spans="1:7" ht="12.75" x14ac:dyDescent="0.15">
      <c r="A852" s="179"/>
      <c r="B852" s="180"/>
      <c r="C852" s="38"/>
      <c r="D852" s="39"/>
      <c r="E852" s="39"/>
      <c r="F852" s="39"/>
      <c r="G852" s="44"/>
    </row>
    <row r="853" spans="1:7" ht="12.75" x14ac:dyDescent="0.15">
      <c r="A853" s="179"/>
      <c r="B853" s="180"/>
      <c r="C853" s="38"/>
      <c r="D853" s="39"/>
      <c r="E853" s="39"/>
      <c r="F853" s="39"/>
      <c r="G853" s="44"/>
    </row>
    <row r="854" spans="1:7" ht="12.75" x14ac:dyDescent="0.15">
      <c r="A854" s="179"/>
      <c r="B854" s="180"/>
      <c r="C854" s="38"/>
      <c r="D854" s="39"/>
      <c r="E854" s="39"/>
      <c r="F854" s="39"/>
      <c r="G854" s="44"/>
    </row>
    <row r="855" spans="1:7" ht="12.75" x14ac:dyDescent="0.15">
      <c r="A855" s="179"/>
      <c r="B855" s="180"/>
      <c r="C855" s="38"/>
      <c r="D855" s="39"/>
      <c r="E855" s="39"/>
      <c r="F855" s="39"/>
      <c r="G855" s="44"/>
    </row>
    <row r="856" spans="1:7" ht="12.75" x14ac:dyDescent="0.15">
      <c r="A856" s="179"/>
      <c r="B856" s="180"/>
      <c r="C856" s="38"/>
      <c r="D856" s="39"/>
      <c r="E856" s="39"/>
      <c r="F856" s="39"/>
      <c r="G856" s="44"/>
    </row>
    <row r="857" spans="1:7" ht="12.75" x14ac:dyDescent="0.15">
      <c r="A857" s="179"/>
      <c r="B857" s="180"/>
      <c r="C857" s="38"/>
      <c r="D857" s="39"/>
      <c r="E857" s="39"/>
      <c r="F857" s="39"/>
      <c r="G857" s="44"/>
    </row>
    <row r="858" spans="1:7" ht="12.75" x14ac:dyDescent="0.15">
      <c r="A858" s="179"/>
      <c r="B858" s="180"/>
      <c r="C858" s="38"/>
      <c r="D858" s="39"/>
      <c r="E858" s="39"/>
      <c r="F858" s="39"/>
      <c r="G858" s="44"/>
    </row>
    <row r="859" spans="1:7" ht="12.75" x14ac:dyDescent="0.15">
      <c r="A859" s="179"/>
      <c r="B859" s="180"/>
      <c r="C859" s="38"/>
      <c r="D859" s="39"/>
      <c r="E859" s="39"/>
      <c r="F859" s="39"/>
      <c r="G859" s="44"/>
    </row>
    <row r="860" spans="1:7" ht="12.75" x14ac:dyDescent="0.15">
      <c r="A860" s="179"/>
      <c r="B860" s="180"/>
      <c r="C860" s="38"/>
      <c r="D860" s="39"/>
      <c r="E860" s="39"/>
      <c r="F860" s="39"/>
      <c r="G860" s="44"/>
    </row>
    <row r="861" spans="1:7" ht="12.75" x14ac:dyDescent="0.15">
      <c r="A861" s="179"/>
      <c r="B861" s="180"/>
      <c r="C861" s="38"/>
      <c r="D861" s="39"/>
      <c r="E861" s="39"/>
      <c r="F861" s="39"/>
      <c r="G861" s="44"/>
    </row>
    <row r="862" spans="1:7" ht="12.75" x14ac:dyDescent="0.15">
      <c r="A862" s="179"/>
      <c r="B862" s="180"/>
      <c r="C862" s="38"/>
      <c r="D862" s="39"/>
      <c r="E862" s="39"/>
      <c r="F862" s="39"/>
      <c r="G862" s="44"/>
    </row>
    <row r="863" spans="1:7" ht="12.75" x14ac:dyDescent="0.15">
      <c r="A863" s="179"/>
      <c r="B863" s="180"/>
      <c r="C863" s="38"/>
      <c r="D863" s="39"/>
      <c r="E863" s="39"/>
      <c r="F863" s="39"/>
      <c r="G863" s="44"/>
    </row>
    <row r="864" spans="1:7" ht="12.75" x14ac:dyDescent="0.15">
      <c r="A864" s="179"/>
      <c r="B864" s="180"/>
      <c r="C864" s="38"/>
      <c r="D864" s="39"/>
      <c r="E864" s="39"/>
      <c r="F864" s="39"/>
      <c r="G864" s="44"/>
    </row>
    <row r="865" spans="1:7" ht="12.75" x14ac:dyDescent="0.15">
      <c r="A865" s="179"/>
      <c r="B865" s="180"/>
      <c r="C865" s="38"/>
      <c r="D865" s="39"/>
      <c r="E865" s="39"/>
      <c r="F865" s="39"/>
      <c r="G865" s="44"/>
    </row>
    <row r="866" spans="1:7" ht="12.75" x14ac:dyDescent="0.15">
      <c r="A866" s="179"/>
      <c r="B866" s="180"/>
      <c r="C866" s="38"/>
      <c r="D866" s="39"/>
      <c r="E866" s="39"/>
      <c r="F866" s="39"/>
      <c r="G866" s="44"/>
    </row>
    <row r="867" spans="1:7" ht="12.75" x14ac:dyDescent="0.15">
      <c r="A867" s="179"/>
      <c r="B867" s="180"/>
      <c r="C867" s="38"/>
      <c r="D867" s="39"/>
      <c r="E867" s="39"/>
      <c r="F867" s="39"/>
      <c r="G867" s="44"/>
    </row>
    <row r="868" spans="1:7" ht="12.75" x14ac:dyDescent="0.15">
      <c r="A868" s="179"/>
      <c r="B868" s="180"/>
      <c r="C868" s="38"/>
      <c r="D868" s="39"/>
      <c r="E868" s="39"/>
      <c r="F868" s="39"/>
      <c r="G868" s="44"/>
    </row>
    <row r="869" spans="1:7" ht="12.75" x14ac:dyDescent="0.15">
      <c r="A869" s="179"/>
      <c r="B869" s="180"/>
      <c r="C869" s="38"/>
      <c r="D869" s="39"/>
      <c r="E869" s="39"/>
      <c r="F869" s="39"/>
      <c r="G869" s="44"/>
    </row>
    <row r="870" spans="1:7" ht="12.75" x14ac:dyDescent="0.15">
      <c r="A870" s="179"/>
      <c r="B870" s="180"/>
      <c r="C870" s="38"/>
      <c r="D870" s="39"/>
      <c r="E870" s="39"/>
      <c r="F870" s="39"/>
      <c r="G870" s="44"/>
    </row>
    <row r="871" spans="1:7" ht="12.75" x14ac:dyDescent="0.15">
      <c r="A871" s="179"/>
      <c r="B871" s="180"/>
      <c r="C871" s="38"/>
      <c r="D871" s="39"/>
      <c r="E871" s="39"/>
      <c r="F871" s="39"/>
      <c r="G871" s="44"/>
    </row>
    <row r="872" spans="1:7" ht="12.75" x14ac:dyDescent="0.15">
      <c r="A872" s="179"/>
      <c r="B872" s="180"/>
      <c r="C872" s="38"/>
      <c r="D872" s="39"/>
      <c r="E872" s="39"/>
      <c r="F872" s="39"/>
      <c r="G872" s="44"/>
    </row>
    <row r="873" spans="1:7" ht="12.75" x14ac:dyDescent="0.15">
      <c r="A873" s="179"/>
      <c r="B873" s="180"/>
      <c r="C873" s="38"/>
      <c r="D873" s="39"/>
      <c r="E873" s="39"/>
      <c r="F873" s="39"/>
      <c r="G873" s="44"/>
    </row>
    <row r="874" spans="1:7" ht="12.75" x14ac:dyDescent="0.15">
      <c r="A874" s="179"/>
      <c r="B874" s="180"/>
      <c r="C874" s="38"/>
      <c r="D874" s="39"/>
      <c r="E874" s="39"/>
      <c r="F874" s="39"/>
      <c r="G874" s="44"/>
    </row>
    <row r="875" spans="1:7" ht="12.75" x14ac:dyDescent="0.15">
      <c r="A875" s="179"/>
      <c r="B875" s="180"/>
      <c r="C875" s="38"/>
      <c r="D875" s="39"/>
      <c r="E875" s="39"/>
      <c r="F875" s="39"/>
      <c r="G875" s="44"/>
    </row>
    <row r="876" spans="1:7" ht="12.75" x14ac:dyDescent="0.15">
      <c r="A876" s="179"/>
      <c r="B876" s="180"/>
      <c r="C876" s="38"/>
      <c r="D876" s="39"/>
      <c r="E876" s="39"/>
      <c r="F876" s="39"/>
      <c r="G876" s="44"/>
    </row>
    <row r="877" spans="1:7" ht="12.75" x14ac:dyDescent="0.15">
      <c r="A877" s="179"/>
      <c r="B877" s="180"/>
      <c r="C877" s="38"/>
      <c r="D877" s="39"/>
      <c r="E877" s="39"/>
      <c r="F877" s="39"/>
      <c r="G877" s="44"/>
    </row>
    <row r="878" spans="1:7" ht="12.75" x14ac:dyDescent="0.15">
      <c r="A878" s="179"/>
      <c r="B878" s="180"/>
      <c r="C878" s="38"/>
      <c r="D878" s="39"/>
      <c r="E878" s="39"/>
      <c r="F878" s="39"/>
      <c r="G878" s="44"/>
    </row>
    <row r="879" spans="1:7" ht="12.75" x14ac:dyDescent="0.15">
      <c r="A879" s="179"/>
      <c r="B879" s="180"/>
      <c r="C879" s="38"/>
      <c r="D879" s="39"/>
      <c r="E879" s="39"/>
      <c r="F879" s="39"/>
      <c r="G879" s="44"/>
    </row>
    <row r="880" spans="1:7" ht="12.75" x14ac:dyDescent="0.15">
      <c r="A880" s="179"/>
      <c r="B880" s="180"/>
      <c r="C880" s="38"/>
      <c r="D880" s="39"/>
      <c r="E880" s="39"/>
      <c r="F880" s="39"/>
      <c r="G880" s="44"/>
    </row>
    <row r="881" spans="1:7" ht="12.75" x14ac:dyDescent="0.15">
      <c r="A881" s="179"/>
      <c r="B881" s="180"/>
      <c r="C881" s="38"/>
      <c r="D881" s="39"/>
      <c r="E881" s="39"/>
      <c r="F881" s="39"/>
      <c r="G881" s="44"/>
    </row>
    <row r="882" spans="1:7" ht="12.75" x14ac:dyDescent="0.15">
      <c r="A882" s="179"/>
      <c r="B882" s="180"/>
      <c r="C882" s="38"/>
      <c r="D882" s="39"/>
      <c r="E882" s="39"/>
      <c r="F882" s="39"/>
      <c r="G882" s="44"/>
    </row>
    <row r="883" spans="1:7" ht="12.75" x14ac:dyDescent="0.15">
      <c r="A883" s="179"/>
      <c r="B883" s="180"/>
      <c r="C883" s="38"/>
      <c r="D883" s="39"/>
      <c r="E883" s="39"/>
      <c r="F883" s="39"/>
      <c r="G883" s="44"/>
    </row>
    <row r="884" spans="1:7" ht="12.75" x14ac:dyDescent="0.15">
      <c r="A884" s="179"/>
      <c r="B884" s="180"/>
      <c r="C884" s="38"/>
      <c r="D884" s="39"/>
      <c r="E884" s="39"/>
      <c r="F884" s="39"/>
      <c r="G884" s="44"/>
    </row>
    <row r="885" spans="1:7" ht="12.75" x14ac:dyDescent="0.15">
      <c r="A885" s="179"/>
      <c r="B885" s="180"/>
      <c r="C885" s="38"/>
      <c r="D885" s="39"/>
      <c r="E885" s="39"/>
      <c r="F885" s="39"/>
      <c r="G885" s="44"/>
    </row>
    <row r="886" spans="1:7" ht="12.75" x14ac:dyDescent="0.15">
      <c r="A886" s="179"/>
      <c r="B886" s="180"/>
      <c r="C886" s="38"/>
      <c r="D886" s="39"/>
      <c r="E886" s="39"/>
      <c r="F886" s="39"/>
      <c r="G886" s="44"/>
    </row>
    <row r="887" spans="1:7" ht="12.75" x14ac:dyDescent="0.15">
      <c r="A887" s="179"/>
      <c r="B887" s="180"/>
      <c r="C887" s="38"/>
      <c r="D887" s="39"/>
      <c r="E887" s="39"/>
      <c r="F887" s="39"/>
      <c r="G887" s="44"/>
    </row>
    <row r="888" spans="1:7" ht="12.75" x14ac:dyDescent="0.15">
      <c r="A888" s="179"/>
      <c r="B888" s="180"/>
      <c r="C888" s="38"/>
      <c r="D888" s="39"/>
      <c r="E888" s="39"/>
      <c r="F888" s="39"/>
      <c r="G888" s="44"/>
    </row>
    <row r="889" spans="1:7" ht="12.75" x14ac:dyDescent="0.15">
      <c r="A889" s="179"/>
      <c r="B889" s="180"/>
      <c r="C889" s="38"/>
      <c r="D889" s="39"/>
      <c r="E889" s="39"/>
      <c r="F889" s="39"/>
      <c r="G889" s="44"/>
    </row>
    <row r="890" spans="1:7" ht="12.75" x14ac:dyDescent="0.15">
      <c r="A890" s="179"/>
      <c r="B890" s="180"/>
      <c r="C890" s="38"/>
      <c r="D890" s="39"/>
      <c r="E890" s="39"/>
      <c r="F890" s="39"/>
      <c r="G890" s="44"/>
    </row>
    <row r="891" spans="1:7" ht="12.75" x14ac:dyDescent="0.15">
      <c r="A891" s="179"/>
      <c r="B891" s="180"/>
      <c r="C891" s="38"/>
      <c r="D891" s="39"/>
      <c r="E891" s="39"/>
      <c r="F891" s="39"/>
      <c r="G891" s="44"/>
    </row>
    <row r="892" spans="1:7" ht="12.75" x14ac:dyDescent="0.15">
      <c r="A892" s="179"/>
      <c r="B892" s="180"/>
      <c r="C892" s="38"/>
      <c r="D892" s="39"/>
      <c r="E892" s="39"/>
      <c r="F892" s="39"/>
      <c r="G892" s="44"/>
    </row>
    <row r="893" spans="1:7" ht="12.75" x14ac:dyDescent="0.15">
      <c r="A893" s="179"/>
      <c r="B893" s="180"/>
      <c r="C893" s="38"/>
      <c r="D893" s="39"/>
      <c r="E893" s="39"/>
      <c r="F893" s="39"/>
      <c r="G893" s="44"/>
    </row>
    <row r="894" spans="1:7" ht="12.75" x14ac:dyDescent="0.15">
      <c r="A894" s="179"/>
      <c r="B894" s="180"/>
      <c r="C894" s="38"/>
      <c r="D894" s="39"/>
      <c r="E894" s="39"/>
      <c r="F894" s="39"/>
      <c r="G894" s="44"/>
    </row>
    <row r="895" spans="1:7" ht="12.75" x14ac:dyDescent="0.15">
      <c r="A895" s="179"/>
      <c r="B895" s="180"/>
      <c r="C895" s="38"/>
      <c r="D895" s="39"/>
      <c r="E895" s="39"/>
      <c r="F895" s="39"/>
      <c r="G895" s="44"/>
    </row>
    <row r="896" spans="1:7" ht="12.75" x14ac:dyDescent="0.15">
      <c r="A896" s="179"/>
      <c r="B896" s="180"/>
      <c r="C896" s="38"/>
      <c r="D896" s="39"/>
      <c r="E896" s="39"/>
      <c r="F896" s="39"/>
      <c r="G896" s="44"/>
    </row>
    <row r="897" spans="1:7" ht="12.75" x14ac:dyDescent="0.15">
      <c r="A897" s="179"/>
      <c r="B897" s="180"/>
      <c r="C897" s="38"/>
      <c r="D897" s="39"/>
      <c r="E897" s="39"/>
      <c r="F897" s="39"/>
      <c r="G897" s="44"/>
    </row>
    <row r="898" spans="1:7" ht="12.75" x14ac:dyDescent="0.15">
      <c r="A898" s="179"/>
      <c r="B898" s="180"/>
      <c r="C898" s="38"/>
      <c r="D898" s="39"/>
      <c r="E898" s="39"/>
      <c r="F898" s="39"/>
      <c r="G898" s="44"/>
    </row>
    <row r="899" spans="1:7" ht="12.75" x14ac:dyDescent="0.15">
      <c r="A899" s="179"/>
      <c r="B899" s="180"/>
      <c r="C899" s="38"/>
      <c r="D899" s="39"/>
      <c r="E899" s="39"/>
      <c r="F899" s="39"/>
      <c r="G899" s="44"/>
    </row>
    <row r="900" spans="1:7" ht="12.75" x14ac:dyDescent="0.15">
      <c r="A900" s="179"/>
      <c r="B900" s="180"/>
      <c r="C900" s="38"/>
      <c r="D900" s="39"/>
      <c r="E900" s="39"/>
      <c r="F900" s="39"/>
      <c r="G900" s="44"/>
    </row>
    <row r="901" spans="1:7" ht="12.75" x14ac:dyDescent="0.15">
      <c r="A901" s="179"/>
      <c r="B901" s="180"/>
      <c r="C901" s="38"/>
      <c r="D901" s="39"/>
      <c r="E901" s="39"/>
      <c r="F901" s="39"/>
      <c r="G901" s="44"/>
    </row>
    <row r="902" spans="1:7" ht="12.75" x14ac:dyDescent="0.15">
      <c r="A902" s="179"/>
      <c r="B902" s="180"/>
      <c r="C902" s="38"/>
      <c r="D902" s="39"/>
      <c r="E902" s="39"/>
      <c r="F902" s="39"/>
      <c r="G902" s="44"/>
    </row>
    <row r="903" spans="1:7" ht="12.75" x14ac:dyDescent="0.15">
      <c r="A903" s="179"/>
      <c r="B903" s="180"/>
      <c r="C903" s="38"/>
      <c r="D903" s="39"/>
      <c r="E903" s="39"/>
      <c r="F903" s="39"/>
      <c r="G903" s="44"/>
    </row>
    <row r="904" spans="1:7" ht="12.75" x14ac:dyDescent="0.15">
      <c r="A904" s="179"/>
      <c r="B904" s="180"/>
      <c r="C904" s="38"/>
      <c r="D904" s="39"/>
      <c r="E904" s="39"/>
      <c r="F904" s="39"/>
      <c r="G904" s="44"/>
    </row>
    <row r="905" spans="1:7" ht="12.75" x14ac:dyDescent="0.15">
      <c r="A905" s="179"/>
      <c r="B905" s="180"/>
      <c r="C905" s="38"/>
      <c r="D905" s="39"/>
      <c r="E905" s="39"/>
      <c r="F905" s="39"/>
      <c r="G905" s="44"/>
    </row>
    <row r="906" spans="1:7" ht="12.75" x14ac:dyDescent="0.15">
      <c r="A906" s="179"/>
      <c r="B906" s="180"/>
      <c r="C906" s="38"/>
      <c r="D906" s="39"/>
      <c r="E906" s="39"/>
      <c r="F906" s="39"/>
      <c r="G906" s="44"/>
    </row>
    <row r="907" spans="1:7" ht="12.75" x14ac:dyDescent="0.15">
      <c r="A907" s="179"/>
      <c r="B907" s="180"/>
      <c r="C907" s="38"/>
      <c r="D907" s="39"/>
      <c r="E907" s="39"/>
      <c r="F907" s="39"/>
      <c r="G907" s="44"/>
    </row>
    <row r="908" spans="1:7" ht="12.75" x14ac:dyDescent="0.15">
      <c r="A908" s="179"/>
      <c r="B908" s="180"/>
      <c r="C908" s="38"/>
      <c r="D908" s="39"/>
      <c r="E908" s="39"/>
      <c r="F908" s="39"/>
      <c r="G908" s="44"/>
    </row>
    <row r="909" spans="1:7" ht="12.75" x14ac:dyDescent="0.15">
      <c r="A909" s="179"/>
      <c r="B909" s="180"/>
      <c r="C909" s="38"/>
      <c r="D909" s="39"/>
      <c r="E909" s="39"/>
      <c r="F909" s="39"/>
      <c r="G909" s="44"/>
    </row>
    <row r="910" spans="1:7" ht="12.75" x14ac:dyDescent="0.15">
      <c r="A910" s="179"/>
      <c r="B910" s="180"/>
      <c r="C910" s="38"/>
      <c r="D910" s="39"/>
      <c r="E910" s="39"/>
      <c r="F910" s="39"/>
      <c r="G910" s="44"/>
    </row>
    <row r="911" spans="1:7" ht="12.75" x14ac:dyDescent="0.15">
      <c r="A911" s="179"/>
      <c r="B911" s="180"/>
      <c r="C911" s="38"/>
      <c r="D911" s="39"/>
      <c r="E911" s="39"/>
      <c r="F911" s="39"/>
      <c r="G911" s="44"/>
    </row>
    <row r="912" spans="1:7" ht="12.75" x14ac:dyDescent="0.15">
      <c r="A912" s="179"/>
      <c r="B912" s="180"/>
      <c r="C912" s="38"/>
      <c r="D912" s="39"/>
      <c r="E912" s="39"/>
      <c r="F912" s="39"/>
      <c r="G912" s="44"/>
    </row>
    <row r="913" spans="1:7" ht="12.75" x14ac:dyDescent="0.15">
      <c r="A913" s="179"/>
      <c r="B913" s="180"/>
      <c r="C913" s="38"/>
      <c r="D913" s="39"/>
      <c r="E913" s="39"/>
      <c r="F913" s="39"/>
      <c r="G913" s="44"/>
    </row>
    <row r="914" spans="1:7" ht="12.75" x14ac:dyDescent="0.15">
      <c r="A914" s="179"/>
      <c r="B914" s="180"/>
      <c r="C914" s="38"/>
      <c r="D914" s="39"/>
      <c r="E914" s="39"/>
      <c r="F914" s="39"/>
      <c r="G914" s="44"/>
    </row>
    <row r="915" spans="1:7" ht="12.75" x14ac:dyDescent="0.15">
      <c r="A915" s="179"/>
      <c r="B915" s="180"/>
      <c r="C915" s="38"/>
      <c r="D915" s="39"/>
      <c r="E915" s="39"/>
      <c r="F915" s="39"/>
      <c r="G915" s="44"/>
    </row>
    <row r="916" spans="1:7" ht="12.75" x14ac:dyDescent="0.15">
      <c r="A916" s="179"/>
      <c r="B916" s="180"/>
      <c r="C916" s="38"/>
      <c r="D916" s="39"/>
      <c r="E916" s="39"/>
      <c r="F916" s="39"/>
      <c r="G916" s="44"/>
    </row>
    <row r="917" spans="1:7" ht="12.75" x14ac:dyDescent="0.15">
      <c r="A917" s="179"/>
      <c r="B917" s="180"/>
      <c r="C917" s="38"/>
      <c r="D917" s="39"/>
      <c r="E917" s="39"/>
      <c r="F917" s="39"/>
      <c r="G917" s="44"/>
    </row>
    <row r="918" spans="1:7" ht="12.75" x14ac:dyDescent="0.15">
      <c r="A918" s="179"/>
      <c r="B918" s="180"/>
      <c r="C918" s="38"/>
      <c r="D918" s="39"/>
      <c r="E918" s="39"/>
      <c r="F918" s="39"/>
      <c r="G918" s="44"/>
    </row>
    <row r="919" spans="1:7" ht="12.75" x14ac:dyDescent="0.15">
      <c r="A919" s="179"/>
      <c r="B919" s="180"/>
      <c r="C919" s="38"/>
      <c r="D919" s="39"/>
      <c r="E919" s="39"/>
      <c r="F919" s="39"/>
      <c r="G919" s="44"/>
    </row>
    <row r="920" spans="1:7" ht="12.75" x14ac:dyDescent="0.15">
      <c r="A920" s="179"/>
      <c r="B920" s="180"/>
      <c r="C920" s="38"/>
      <c r="D920" s="39"/>
      <c r="E920" s="39"/>
      <c r="F920" s="39"/>
      <c r="G920" s="44"/>
    </row>
    <row r="921" spans="1:7" ht="12.75" x14ac:dyDescent="0.15">
      <c r="A921" s="179"/>
      <c r="B921" s="180"/>
      <c r="C921" s="38"/>
      <c r="D921" s="39"/>
      <c r="E921" s="39"/>
      <c r="F921" s="39"/>
      <c r="G921" s="44"/>
    </row>
    <row r="922" spans="1:7" ht="12.75" x14ac:dyDescent="0.15">
      <c r="A922" s="179"/>
      <c r="B922" s="180"/>
      <c r="C922" s="38"/>
      <c r="D922" s="39"/>
      <c r="E922" s="39"/>
      <c r="F922" s="39"/>
      <c r="G922" s="44"/>
    </row>
    <row r="923" spans="1:7" ht="12.75" x14ac:dyDescent="0.15">
      <c r="A923" s="179"/>
      <c r="B923" s="180"/>
      <c r="C923" s="38"/>
      <c r="D923" s="39"/>
      <c r="E923" s="39"/>
      <c r="F923" s="39"/>
      <c r="G923" s="44"/>
    </row>
    <row r="924" spans="1:7" ht="12.75" x14ac:dyDescent="0.15">
      <c r="A924" s="179"/>
      <c r="B924" s="180"/>
      <c r="C924" s="38"/>
      <c r="D924" s="39"/>
      <c r="E924" s="39"/>
      <c r="F924" s="39"/>
      <c r="G924" s="44"/>
    </row>
    <row r="925" spans="1:7" ht="12.75" x14ac:dyDescent="0.15">
      <c r="A925" s="179"/>
      <c r="B925" s="180"/>
      <c r="C925" s="38"/>
      <c r="D925" s="39"/>
      <c r="E925" s="39"/>
      <c r="F925" s="39"/>
      <c r="G925" s="44"/>
    </row>
    <row r="926" spans="1:7" ht="12.75" x14ac:dyDescent="0.15">
      <c r="A926" s="179"/>
      <c r="B926" s="180"/>
      <c r="C926" s="38"/>
      <c r="D926" s="39"/>
      <c r="E926" s="39"/>
      <c r="F926" s="39"/>
      <c r="G926" s="44"/>
    </row>
    <row r="927" spans="1:7" ht="12.75" x14ac:dyDescent="0.15">
      <c r="A927" s="179"/>
      <c r="B927" s="180"/>
      <c r="C927" s="38"/>
      <c r="D927" s="39"/>
      <c r="E927" s="39"/>
      <c r="F927" s="39"/>
      <c r="G927" s="44"/>
    </row>
    <row r="928" spans="1:7" ht="12.75" x14ac:dyDescent="0.15">
      <c r="A928" s="179"/>
      <c r="B928" s="180"/>
      <c r="C928" s="38"/>
      <c r="D928" s="39"/>
      <c r="E928" s="39"/>
      <c r="F928" s="39"/>
      <c r="G928" s="44"/>
    </row>
    <row r="929" spans="1:7" ht="12.75" x14ac:dyDescent="0.15">
      <c r="A929" s="179"/>
      <c r="B929" s="180"/>
      <c r="C929" s="38"/>
      <c r="D929" s="39"/>
      <c r="E929" s="39"/>
      <c r="F929" s="39"/>
      <c r="G929" s="44"/>
    </row>
    <row r="930" spans="1:7" ht="12.75" x14ac:dyDescent="0.15">
      <c r="A930" s="179"/>
      <c r="B930" s="180"/>
      <c r="C930" s="38"/>
      <c r="D930" s="39"/>
      <c r="E930" s="39"/>
      <c r="F930" s="39"/>
      <c r="G930" s="44"/>
    </row>
    <row r="931" spans="1:7" ht="12.75" x14ac:dyDescent="0.15">
      <c r="A931" s="179"/>
      <c r="B931" s="180"/>
      <c r="C931" s="38"/>
      <c r="D931" s="39"/>
      <c r="E931" s="39"/>
      <c r="F931" s="39"/>
      <c r="G931" s="44"/>
    </row>
    <row r="932" spans="1:7" ht="12.75" x14ac:dyDescent="0.15">
      <c r="A932" s="179"/>
      <c r="B932" s="180"/>
      <c r="C932" s="38"/>
      <c r="D932" s="39"/>
      <c r="E932" s="39"/>
      <c r="F932" s="39"/>
      <c r="G932" s="44"/>
    </row>
    <row r="933" spans="1:7" ht="12.75" x14ac:dyDescent="0.15">
      <c r="A933" s="179"/>
      <c r="B933" s="180"/>
      <c r="C933" s="38"/>
      <c r="D933" s="39"/>
      <c r="E933" s="39"/>
      <c r="F933" s="39"/>
      <c r="G933" s="44"/>
    </row>
    <row r="934" spans="1:7" ht="12.75" x14ac:dyDescent="0.15">
      <c r="A934" s="179"/>
      <c r="B934" s="180"/>
      <c r="C934" s="38"/>
      <c r="D934" s="39"/>
      <c r="E934" s="39"/>
      <c r="F934" s="39"/>
      <c r="G934" s="44"/>
    </row>
    <row r="935" spans="1:7" ht="12.75" x14ac:dyDescent="0.15">
      <c r="A935" s="179"/>
      <c r="B935" s="180"/>
      <c r="C935" s="38"/>
      <c r="D935" s="39"/>
      <c r="E935" s="39"/>
      <c r="F935" s="39"/>
      <c r="G935" s="44"/>
    </row>
    <row r="936" spans="1:7" ht="12.75" x14ac:dyDescent="0.15">
      <c r="A936" s="179"/>
      <c r="B936" s="180"/>
      <c r="C936" s="38"/>
      <c r="D936" s="39"/>
      <c r="E936" s="39"/>
      <c r="F936" s="39"/>
      <c r="G936" s="44"/>
    </row>
    <row r="937" spans="1:7" ht="12.75" x14ac:dyDescent="0.15">
      <c r="A937" s="179"/>
      <c r="B937" s="180"/>
      <c r="C937" s="38"/>
      <c r="D937" s="39"/>
      <c r="E937" s="39"/>
      <c r="F937" s="39"/>
      <c r="G937" s="44"/>
    </row>
    <row r="938" spans="1:7" ht="12.75" x14ac:dyDescent="0.15">
      <c r="A938" s="179"/>
      <c r="B938" s="180"/>
      <c r="C938" s="38"/>
      <c r="D938" s="39"/>
      <c r="E938" s="39"/>
      <c r="F938" s="39"/>
      <c r="G938" s="44"/>
    </row>
    <row r="939" spans="1:7" ht="12.75" x14ac:dyDescent="0.15">
      <c r="A939" s="179"/>
      <c r="B939" s="180"/>
      <c r="C939" s="38"/>
      <c r="D939" s="39"/>
      <c r="E939" s="39"/>
      <c r="F939" s="39"/>
      <c r="G939" s="44"/>
    </row>
    <row r="940" spans="1:7" ht="12.75" x14ac:dyDescent="0.15">
      <c r="A940" s="179"/>
      <c r="B940" s="180"/>
      <c r="C940" s="38"/>
      <c r="D940" s="39"/>
      <c r="E940" s="39"/>
      <c r="F940" s="39"/>
      <c r="G940" s="44"/>
    </row>
    <row r="941" spans="1:7" ht="12.75" x14ac:dyDescent="0.15">
      <c r="A941" s="179"/>
      <c r="B941" s="180"/>
      <c r="C941" s="38"/>
      <c r="D941" s="39"/>
      <c r="E941" s="39"/>
      <c r="F941" s="39"/>
      <c r="G941" s="44"/>
    </row>
    <row r="942" spans="1:7" ht="12.75" x14ac:dyDescent="0.15">
      <c r="A942" s="179"/>
      <c r="B942" s="180"/>
      <c r="C942" s="38"/>
      <c r="D942" s="39"/>
      <c r="E942" s="39"/>
      <c r="F942" s="39"/>
      <c r="G942" s="44"/>
    </row>
    <row r="943" spans="1:7" ht="12.75" x14ac:dyDescent="0.15">
      <c r="A943" s="179"/>
      <c r="B943" s="180"/>
      <c r="C943" s="38"/>
      <c r="D943" s="39"/>
      <c r="E943" s="39"/>
      <c r="F943" s="39"/>
      <c r="G943" s="44"/>
    </row>
    <row r="944" spans="1:7" ht="12.75" x14ac:dyDescent="0.15">
      <c r="A944" s="179"/>
      <c r="B944" s="180"/>
      <c r="C944" s="38"/>
      <c r="D944" s="39"/>
      <c r="E944" s="39"/>
      <c r="F944" s="39"/>
      <c r="G944" s="44"/>
    </row>
    <row r="945" spans="1:7" ht="12.75" x14ac:dyDescent="0.15">
      <c r="A945" s="179"/>
      <c r="B945" s="180"/>
      <c r="C945" s="38"/>
      <c r="D945" s="39"/>
      <c r="E945" s="39"/>
      <c r="F945" s="39"/>
      <c r="G945" s="44"/>
    </row>
    <row r="946" spans="1:7" ht="12.75" x14ac:dyDescent="0.15">
      <c r="A946" s="179"/>
      <c r="B946" s="180"/>
      <c r="C946" s="38"/>
      <c r="D946" s="39"/>
      <c r="E946" s="39"/>
      <c r="F946" s="39"/>
      <c r="G946" s="44"/>
    </row>
    <row r="947" spans="1:7" ht="12.75" x14ac:dyDescent="0.15">
      <c r="A947" s="179"/>
      <c r="B947" s="180"/>
      <c r="C947" s="38"/>
      <c r="D947" s="39"/>
      <c r="E947" s="39"/>
      <c r="F947" s="39"/>
      <c r="G947" s="44"/>
    </row>
    <row r="948" spans="1:7" ht="12.75" x14ac:dyDescent="0.15">
      <c r="A948" s="179"/>
      <c r="B948" s="180"/>
      <c r="C948" s="38"/>
      <c r="D948" s="39"/>
      <c r="E948" s="39"/>
      <c r="F948" s="39"/>
      <c r="G948" s="44"/>
    </row>
    <row r="949" spans="1:7" ht="12.75" x14ac:dyDescent="0.15">
      <c r="A949" s="179"/>
      <c r="B949" s="180"/>
      <c r="C949" s="38"/>
      <c r="D949" s="39"/>
      <c r="E949" s="39"/>
      <c r="F949" s="39"/>
      <c r="G949" s="44"/>
    </row>
    <row r="950" spans="1:7" ht="12.75" x14ac:dyDescent="0.15">
      <c r="A950" s="179"/>
      <c r="B950" s="180"/>
      <c r="C950" s="38"/>
      <c r="D950" s="39"/>
      <c r="E950" s="39"/>
      <c r="F950" s="39"/>
      <c r="G950" s="44"/>
    </row>
    <row r="951" spans="1:7" ht="12.75" x14ac:dyDescent="0.15">
      <c r="A951" s="179"/>
      <c r="B951" s="180"/>
      <c r="C951" s="38"/>
      <c r="D951" s="39"/>
      <c r="E951" s="39"/>
      <c r="F951" s="39"/>
      <c r="G951" s="44"/>
    </row>
    <row r="952" spans="1:7" ht="12.75" x14ac:dyDescent="0.15">
      <c r="A952" s="179"/>
      <c r="B952" s="180"/>
      <c r="C952" s="38"/>
      <c r="D952" s="39"/>
      <c r="E952" s="39"/>
      <c r="F952" s="39"/>
      <c r="G952" s="44"/>
    </row>
    <row r="953" spans="1:7" ht="12.75" x14ac:dyDescent="0.15">
      <c r="A953" s="179"/>
      <c r="B953" s="180"/>
      <c r="C953" s="38"/>
      <c r="D953" s="39"/>
      <c r="E953" s="39"/>
      <c r="F953" s="39"/>
      <c r="G953" s="44"/>
    </row>
    <row r="954" spans="1:7" ht="12.75" x14ac:dyDescent="0.15">
      <c r="A954" s="179"/>
      <c r="B954" s="180"/>
      <c r="C954" s="38"/>
      <c r="D954" s="39"/>
      <c r="E954" s="39"/>
      <c r="F954" s="39"/>
      <c r="G954" s="44"/>
    </row>
    <row r="955" spans="1:7" ht="12.75" x14ac:dyDescent="0.15">
      <c r="A955" s="179"/>
      <c r="B955" s="180"/>
      <c r="C955" s="38"/>
      <c r="D955" s="39"/>
      <c r="E955" s="39"/>
      <c r="F955" s="39"/>
      <c r="G955" s="44"/>
    </row>
    <row r="956" spans="1:7" ht="12.75" x14ac:dyDescent="0.15">
      <c r="A956" s="179"/>
      <c r="B956" s="180"/>
      <c r="C956" s="38"/>
      <c r="D956" s="39"/>
      <c r="E956" s="39"/>
      <c r="F956" s="39"/>
      <c r="G956" s="44"/>
    </row>
    <row r="957" spans="1:7" ht="12.75" x14ac:dyDescent="0.15">
      <c r="A957" s="179"/>
      <c r="B957" s="180"/>
      <c r="C957" s="38"/>
      <c r="D957" s="39"/>
      <c r="E957" s="39"/>
      <c r="F957" s="39"/>
      <c r="G957" s="44"/>
    </row>
    <row r="958" spans="1:7" ht="12.75" x14ac:dyDescent="0.15">
      <c r="A958" s="179"/>
      <c r="B958" s="180"/>
      <c r="C958" s="38"/>
      <c r="D958" s="39"/>
      <c r="E958" s="39"/>
      <c r="F958" s="39"/>
      <c r="G958" s="44"/>
    </row>
    <row r="959" spans="1:7" ht="12.75" x14ac:dyDescent="0.15">
      <c r="A959" s="179"/>
      <c r="B959" s="180"/>
      <c r="C959" s="38"/>
      <c r="D959" s="39"/>
      <c r="E959" s="39"/>
      <c r="F959" s="39"/>
      <c r="G959" s="44"/>
    </row>
    <row r="960" spans="1:7" ht="12.75" x14ac:dyDescent="0.15">
      <c r="A960" s="179"/>
      <c r="B960" s="180"/>
      <c r="C960" s="38"/>
      <c r="D960" s="39"/>
      <c r="E960" s="39"/>
      <c r="F960" s="39"/>
      <c r="G960" s="44"/>
    </row>
    <row r="961" spans="1:7" ht="12.75" x14ac:dyDescent="0.15">
      <c r="A961" s="179"/>
      <c r="B961" s="180"/>
      <c r="C961" s="38"/>
      <c r="D961" s="39"/>
      <c r="E961" s="39"/>
      <c r="F961" s="39"/>
      <c r="G961" s="44"/>
    </row>
    <row r="962" spans="1:7" ht="12.75" x14ac:dyDescent="0.15">
      <c r="A962" s="179"/>
      <c r="B962" s="180"/>
      <c r="C962" s="38"/>
      <c r="D962" s="39"/>
      <c r="E962" s="39"/>
      <c r="F962" s="39"/>
      <c r="G962" s="44"/>
    </row>
    <row r="963" spans="1:7" ht="12.75" x14ac:dyDescent="0.15">
      <c r="A963" s="179"/>
      <c r="B963" s="180"/>
      <c r="C963" s="38"/>
      <c r="D963" s="39"/>
      <c r="E963" s="39"/>
      <c r="F963" s="39"/>
      <c r="G963" s="44"/>
    </row>
    <row r="964" spans="1:7" ht="12.75" x14ac:dyDescent="0.15">
      <c r="A964" s="179"/>
      <c r="B964" s="180"/>
      <c r="C964" s="38"/>
      <c r="D964" s="39"/>
      <c r="E964" s="39"/>
      <c r="F964" s="39"/>
      <c r="G964" s="44"/>
    </row>
    <row r="965" spans="1:7" ht="12.75" x14ac:dyDescent="0.15">
      <c r="A965" s="179"/>
      <c r="B965" s="180"/>
      <c r="C965" s="38"/>
      <c r="D965" s="39"/>
      <c r="E965" s="39"/>
      <c r="F965" s="39"/>
      <c r="G965" s="44"/>
    </row>
    <row r="966" spans="1:7" ht="12.75" x14ac:dyDescent="0.15">
      <c r="A966" s="179"/>
      <c r="B966" s="180"/>
      <c r="C966" s="38"/>
      <c r="D966" s="39"/>
      <c r="E966" s="39"/>
      <c r="F966" s="39"/>
      <c r="G966" s="44"/>
    </row>
    <row r="967" spans="1:7" ht="12.75" x14ac:dyDescent="0.15">
      <c r="A967" s="179"/>
      <c r="B967" s="180"/>
      <c r="C967" s="38"/>
      <c r="D967" s="39"/>
      <c r="E967" s="39"/>
      <c r="F967" s="39"/>
      <c r="G967" s="44"/>
    </row>
    <row r="968" spans="1:7" ht="12.75" x14ac:dyDescent="0.15">
      <c r="A968" s="179"/>
      <c r="B968" s="180"/>
      <c r="C968" s="38"/>
      <c r="D968" s="39"/>
      <c r="E968" s="39"/>
      <c r="F968" s="39"/>
      <c r="G968" s="44"/>
    </row>
    <row r="969" spans="1:7" ht="12.75" x14ac:dyDescent="0.15">
      <c r="A969" s="179"/>
      <c r="B969" s="180"/>
      <c r="C969" s="38"/>
      <c r="D969" s="39"/>
      <c r="E969" s="39"/>
      <c r="F969" s="39"/>
      <c r="G969" s="44"/>
    </row>
    <row r="970" spans="1:7" ht="12.75" x14ac:dyDescent="0.15">
      <c r="A970" s="179"/>
      <c r="B970" s="180"/>
      <c r="C970" s="38"/>
      <c r="D970" s="39"/>
      <c r="E970" s="39"/>
      <c r="F970" s="39"/>
      <c r="G970" s="44"/>
    </row>
    <row r="971" spans="1:7" ht="12.75" x14ac:dyDescent="0.15">
      <c r="A971" s="179"/>
      <c r="B971" s="180"/>
      <c r="C971" s="38"/>
      <c r="D971" s="39"/>
      <c r="E971" s="39"/>
      <c r="F971" s="39"/>
      <c r="G971" s="44"/>
    </row>
    <row r="972" spans="1:7" ht="12.75" x14ac:dyDescent="0.15">
      <c r="A972" s="179"/>
      <c r="B972" s="180"/>
      <c r="C972" s="38"/>
      <c r="D972" s="39"/>
      <c r="E972" s="39"/>
      <c r="F972" s="39"/>
      <c r="G972" s="44"/>
    </row>
    <row r="973" spans="1:7" ht="12.75" x14ac:dyDescent="0.15">
      <c r="A973" s="179"/>
      <c r="B973" s="180"/>
      <c r="C973" s="38"/>
      <c r="D973" s="39"/>
      <c r="E973" s="39"/>
      <c r="F973" s="39"/>
      <c r="G973" s="44"/>
    </row>
    <row r="974" spans="1:7" ht="12.75" x14ac:dyDescent="0.15">
      <c r="A974" s="179"/>
      <c r="B974" s="180"/>
      <c r="C974" s="38"/>
      <c r="D974" s="39"/>
      <c r="E974" s="39"/>
      <c r="F974" s="39"/>
      <c r="G974" s="44"/>
    </row>
    <row r="975" spans="1:7" ht="12.75" x14ac:dyDescent="0.15">
      <c r="A975" s="179"/>
      <c r="B975" s="180"/>
      <c r="C975" s="38"/>
      <c r="D975" s="39"/>
      <c r="E975" s="39"/>
      <c r="F975" s="39"/>
      <c r="G975" s="44"/>
    </row>
    <row r="976" spans="1:7" ht="12.75" x14ac:dyDescent="0.15">
      <c r="A976" s="179"/>
      <c r="B976" s="180"/>
      <c r="C976" s="38"/>
      <c r="D976" s="39"/>
      <c r="E976" s="39"/>
      <c r="F976" s="39"/>
      <c r="G976" s="44"/>
    </row>
    <row r="977" spans="1:7" ht="12.75" x14ac:dyDescent="0.15">
      <c r="A977" s="179"/>
      <c r="B977" s="180"/>
      <c r="C977" s="38"/>
      <c r="D977" s="39"/>
      <c r="E977" s="39"/>
      <c r="F977" s="39"/>
      <c r="G977" s="44"/>
    </row>
    <row r="978" spans="1:7" ht="12.75" x14ac:dyDescent="0.15">
      <c r="A978" s="179"/>
      <c r="B978" s="180"/>
      <c r="C978" s="38"/>
      <c r="D978" s="39"/>
      <c r="E978" s="39"/>
      <c r="F978" s="39"/>
      <c r="G978" s="44"/>
    </row>
    <row r="979" spans="1:7" ht="12.75" x14ac:dyDescent="0.15">
      <c r="A979" s="179"/>
      <c r="B979" s="180"/>
      <c r="C979" s="38"/>
      <c r="D979" s="39"/>
      <c r="E979" s="39"/>
      <c r="F979" s="39"/>
      <c r="G979" s="44"/>
    </row>
    <row r="980" spans="1:7" ht="12.75" x14ac:dyDescent="0.15">
      <c r="A980" s="179"/>
      <c r="B980" s="180"/>
      <c r="C980" s="38"/>
      <c r="D980" s="39"/>
      <c r="E980" s="39"/>
      <c r="F980" s="39"/>
      <c r="G980" s="44"/>
    </row>
    <row r="981" spans="1:7" ht="12.75" x14ac:dyDescent="0.15">
      <c r="A981" s="179"/>
      <c r="B981" s="180"/>
      <c r="C981" s="38"/>
      <c r="D981" s="39"/>
      <c r="E981" s="39"/>
      <c r="F981" s="39"/>
      <c r="G981" s="44"/>
    </row>
    <row r="982" spans="1:7" ht="12.75" x14ac:dyDescent="0.15">
      <c r="A982" s="179"/>
      <c r="B982" s="180"/>
      <c r="C982" s="38"/>
      <c r="D982" s="39"/>
      <c r="E982" s="39"/>
      <c r="F982" s="39"/>
      <c r="G982" s="44"/>
    </row>
    <row r="983" spans="1:7" ht="12.75" x14ac:dyDescent="0.15">
      <c r="A983" s="179"/>
      <c r="B983" s="180"/>
      <c r="C983" s="38"/>
      <c r="D983" s="39"/>
      <c r="E983" s="39"/>
      <c r="F983" s="39"/>
      <c r="G983" s="44"/>
    </row>
    <row r="984" spans="1:7" ht="12.75" x14ac:dyDescent="0.15">
      <c r="A984" s="179"/>
      <c r="B984" s="180"/>
      <c r="C984" s="38"/>
      <c r="D984" s="39"/>
      <c r="E984" s="39"/>
      <c r="F984" s="39"/>
      <c r="G984" s="44"/>
    </row>
    <row r="985" spans="1:7" ht="12.75" x14ac:dyDescent="0.15">
      <c r="A985" s="179"/>
      <c r="B985" s="180"/>
      <c r="C985" s="38"/>
      <c r="D985" s="39"/>
      <c r="E985" s="39"/>
      <c r="F985" s="39"/>
      <c r="G985" s="44"/>
    </row>
    <row r="986" spans="1:7" ht="12.75" x14ac:dyDescent="0.15">
      <c r="A986" s="179"/>
      <c r="B986" s="180"/>
      <c r="C986" s="38"/>
      <c r="D986" s="39"/>
      <c r="E986" s="39"/>
      <c r="F986" s="39"/>
      <c r="G986" s="44"/>
    </row>
    <row r="987" spans="1:7" ht="12.75" x14ac:dyDescent="0.15">
      <c r="A987" s="179"/>
      <c r="B987" s="180"/>
      <c r="C987" s="38"/>
      <c r="D987" s="39"/>
      <c r="E987" s="39"/>
      <c r="F987" s="39"/>
      <c r="G987" s="44"/>
    </row>
    <row r="988" spans="1:7" ht="12.75" x14ac:dyDescent="0.15">
      <c r="A988" s="179"/>
      <c r="B988" s="180"/>
      <c r="C988" s="38"/>
      <c r="D988" s="39"/>
      <c r="E988" s="39"/>
      <c r="F988" s="39"/>
      <c r="G988" s="44"/>
    </row>
    <row r="989" spans="1:7" ht="12.75" x14ac:dyDescent="0.15">
      <c r="A989" s="179"/>
      <c r="B989" s="180"/>
      <c r="C989" s="38"/>
      <c r="D989" s="39"/>
      <c r="E989" s="39"/>
      <c r="F989" s="39"/>
      <c r="G989" s="44"/>
    </row>
    <row r="990" spans="1:7" ht="12.75" x14ac:dyDescent="0.15">
      <c r="A990" s="179"/>
      <c r="B990" s="180"/>
      <c r="C990" s="38"/>
      <c r="D990" s="39"/>
      <c r="E990" s="39"/>
      <c r="F990" s="39"/>
      <c r="G990" s="44"/>
    </row>
    <row r="991" spans="1:7" ht="12.75" x14ac:dyDescent="0.15">
      <c r="A991" s="179"/>
      <c r="B991" s="180"/>
      <c r="C991" s="38"/>
      <c r="D991" s="39"/>
      <c r="E991" s="39"/>
      <c r="F991" s="39"/>
      <c r="G991" s="44"/>
    </row>
    <row r="992" spans="1:7" ht="12.75" x14ac:dyDescent="0.15">
      <c r="A992" s="179"/>
      <c r="B992" s="180"/>
      <c r="C992" s="38"/>
      <c r="D992" s="39"/>
      <c r="E992" s="39"/>
      <c r="F992" s="39"/>
      <c r="G992" s="44"/>
    </row>
    <row r="993" spans="1:7" ht="12.75" x14ac:dyDescent="0.15">
      <c r="A993" s="179"/>
      <c r="B993" s="180"/>
      <c r="C993" s="38"/>
      <c r="D993" s="39"/>
      <c r="E993" s="39"/>
      <c r="F993" s="39"/>
      <c r="G993" s="44"/>
    </row>
    <row r="994" spans="1:7" ht="12.75" x14ac:dyDescent="0.15">
      <c r="A994" s="179"/>
      <c r="B994" s="180"/>
      <c r="C994" s="38"/>
      <c r="D994" s="39"/>
      <c r="E994" s="39"/>
      <c r="F994" s="39"/>
      <c r="G994" s="44"/>
    </row>
    <row r="995" spans="1:7" ht="12.75" x14ac:dyDescent="0.15">
      <c r="A995" s="179"/>
      <c r="B995" s="180"/>
      <c r="C995" s="38"/>
      <c r="D995" s="39"/>
      <c r="E995" s="39"/>
      <c r="F995" s="39"/>
      <c r="G995" s="44"/>
    </row>
    <row r="996" spans="1:7" ht="12.75" x14ac:dyDescent="0.15">
      <c r="A996" s="179"/>
      <c r="B996" s="180"/>
      <c r="C996" s="38"/>
      <c r="D996" s="39"/>
      <c r="E996" s="39"/>
      <c r="F996" s="39"/>
      <c r="G996" s="44"/>
    </row>
    <row r="997" spans="1:7" ht="12.75" x14ac:dyDescent="0.15">
      <c r="A997" s="179"/>
      <c r="B997" s="180"/>
      <c r="C997" s="38"/>
      <c r="D997" s="39"/>
      <c r="E997" s="39"/>
      <c r="F997" s="39"/>
      <c r="G997" s="44"/>
    </row>
    <row r="998" spans="1:7" ht="12.75" x14ac:dyDescent="0.15">
      <c r="A998" s="179"/>
      <c r="B998" s="180"/>
      <c r="C998" s="38"/>
      <c r="D998" s="39"/>
      <c r="E998" s="39"/>
      <c r="F998" s="39"/>
      <c r="G998" s="44"/>
    </row>
    <row r="999" spans="1:7" ht="12.75" x14ac:dyDescent="0.15">
      <c r="A999" s="179"/>
      <c r="B999" s="180"/>
      <c r="C999" s="38"/>
      <c r="D999" s="39"/>
      <c r="E999" s="39"/>
      <c r="F999" s="39"/>
      <c r="G999" s="44"/>
    </row>
    <row r="1000" spans="1:7" ht="12.75" x14ac:dyDescent="0.15">
      <c r="A1000" s="179"/>
      <c r="B1000" s="180"/>
      <c r="C1000" s="38"/>
      <c r="D1000" s="39"/>
      <c r="E1000" s="39"/>
      <c r="F1000" s="39"/>
      <c r="G1000" s="44"/>
    </row>
    <row r="1001" spans="1:7" ht="12.75" x14ac:dyDescent="0.15">
      <c r="A1001" s="179"/>
      <c r="B1001" s="180"/>
      <c r="C1001" s="38"/>
      <c r="D1001" s="39"/>
      <c r="E1001" s="39"/>
      <c r="F1001" s="39"/>
      <c r="G1001" s="44"/>
    </row>
    <row r="1002" spans="1:7" ht="12.75" x14ac:dyDescent="0.15">
      <c r="A1002" s="179"/>
      <c r="B1002" s="180"/>
      <c r="C1002" s="38"/>
      <c r="D1002" s="39"/>
      <c r="E1002" s="39"/>
      <c r="F1002" s="39"/>
      <c r="G1002" s="44"/>
    </row>
    <row r="1003" spans="1:7" ht="12.75" x14ac:dyDescent="0.15">
      <c r="A1003" s="179"/>
      <c r="B1003" s="180"/>
      <c r="C1003" s="38"/>
      <c r="D1003" s="39"/>
      <c r="E1003" s="39"/>
      <c r="F1003" s="39"/>
      <c r="G1003" s="44"/>
    </row>
    <row r="1004" spans="1:7" ht="12.75" x14ac:dyDescent="0.15">
      <c r="A1004" s="179"/>
      <c r="B1004" s="180"/>
      <c r="C1004" s="38"/>
      <c r="D1004" s="39"/>
      <c r="E1004" s="39"/>
      <c r="F1004" s="39"/>
      <c r="G1004" s="44"/>
    </row>
    <row r="1005" spans="1:7" ht="12.75" x14ac:dyDescent="0.15">
      <c r="A1005" s="179"/>
      <c r="B1005" s="180"/>
      <c r="C1005" s="38"/>
      <c r="D1005" s="39"/>
      <c r="E1005" s="39"/>
      <c r="F1005" s="39"/>
      <c r="G1005" s="44"/>
    </row>
    <row r="1006" spans="1:7" ht="12.75" x14ac:dyDescent="0.15">
      <c r="A1006" s="179"/>
      <c r="B1006" s="180"/>
      <c r="C1006" s="38"/>
      <c r="D1006" s="39"/>
      <c r="E1006" s="39"/>
      <c r="F1006" s="39"/>
      <c r="G1006" s="44"/>
    </row>
    <row r="1007" spans="1:7" ht="12.75" x14ac:dyDescent="0.15">
      <c r="A1007" s="179"/>
      <c r="B1007" s="180"/>
      <c r="C1007" s="38"/>
      <c r="D1007" s="39"/>
      <c r="E1007" s="39"/>
      <c r="F1007" s="39"/>
      <c r="G1007" s="44"/>
    </row>
    <row r="1008" spans="1:7" ht="12.75" x14ac:dyDescent="0.15">
      <c r="A1008" s="179"/>
      <c r="B1008" s="180"/>
      <c r="C1008" s="38"/>
      <c r="D1008" s="39"/>
      <c r="E1008" s="39"/>
      <c r="F1008" s="39"/>
      <c r="G1008" s="44"/>
    </row>
    <row r="1009" spans="1:7" ht="12.75" x14ac:dyDescent="0.15">
      <c r="A1009" s="179"/>
      <c r="B1009" s="180"/>
      <c r="C1009" s="38"/>
      <c r="D1009" s="39"/>
      <c r="E1009" s="39"/>
      <c r="F1009" s="39"/>
      <c r="G1009" s="44"/>
    </row>
    <row r="1010" spans="1:7" ht="12.75" x14ac:dyDescent="0.15">
      <c r="A1010" s="179"/>
      <c r="B1010" s="180"/>
      <c r="C1010" s="38"/>
      <c r="D1010" s="39"/>
      <c r="E1010" s="39"/>
      <c r="F1010" s="39"/>
      <c r="G1010" s="44"/>
    </row>
    <row r="1011" spans="1:7" ht="12.75" x14ac:dyDescent="0.15">
      <c r="A1011" s="179"/>
      <c r="B1011" s="180"/>
      <c r="C1011" s="38"/>
      <c r="D1011" s="39"/>
      <c r="E1011" s="39"/>
      <c r="F1011" s="39"/>
      <c r="G1011" s="44"/>
    </row>
    <row r="1012" spans="1:7" ht="12.75" x14ac:dyDescent="0.15">
      <c r="A1012" s="179"/>
      <c r="B1012" s="180"/>
      <c r="C1012" s="38"/>
      <c r="D1012" s="39"/>
      <c r="E1012" s="39"/>
      <c r="F1012" s="39"/>
      <c r="G1012" s="44"/>
    </row>
    <row r="1013" spans="1:7" ht="12.75" x14ac:dyDescent="0.15">
      <c r="A1013" s="179"/>
      <c r="B1013" s="180"/>
      <c r="C1013" s="38"/>
      <c r="D1013" s="39"/>
      <c r="E1013" s="39"/>
      <c r="F1013" s="39"/>
      <c r="G1013" s="44"/>
    </row>
    <row r="1014" spans="1:7" ht="12.75" x14ac:dyDescent="0.15">
      <c r="A1014" s="179"/>
      <c r="B1014" s="180"/>
      <c r="C1014" s="38"/>
      <c r="D1014" s="39"/>
      <c r="E1014" s="39"/>
      <c r="F1014" s="39"/>
      <c r="G1014" s="44"/>
    </row>
    <row r="1015" spans="1:7" ht="12.75" x14ac:dyDescent="0.15">
      <c r="A1015" s="179"/>
      <c r="B1015" s="180"/>
      <c r="C1015" s="38"/>
      <c r="D1015" s="39"/>
      <c r="E1015" s="39"/>
      <c r="F1015" s="39"/>
      <c r="G1015" s="44"/>
    </row>
    <row r="1016" spans="1:7" ht="12.75" x14ac:dyDescent="0.15">
      <c r="A1016" s="179"/>
      <c r="B1016" s="180"/>
      <c r="C1016" s="38"/>
      <c r="D1016" s="39"/>
      <c r="E1016" s="39"/>
      <c r="F1016" s="39"/>
      <c r="G1016" s="44"/>
    </row>
    <row r="1017" spans="1:7" ht="12.75" x14ac:dyDescent="0.15">
      <c r="A1017" s="179"/>
      <c r="B1017" s="180"/>
      <c r="C1017" s="38"/>
      <c r="D1017" s="39"/>
      <c r="E1017" s="39"/>
      <c r="F1017" s="39"/>
      <c r="G1017" s="44"/>
    </row>
    <row r="1018" spans="1:7" ht="12.75" x14ac:dyDescent="0.15">
      <c r="A1018" s="179"/>
      <c r="B1018" s="180"/>
      <c r="C1018" s="38"/>
      <c r="D1018" s="39"/>
      <c r="E1018" s="39"/>
      <c r="F1018" s="39"/>
      <c r="G1018" s="44"/>
    </row>
    <row r="1019" spans="1:7" ht="12.75" x14ac:dyDescent="0.15">
      <c r="A1019" s="179"/>
      <c r="B1019" s="180"/>
      <c r="C1019" s="38"/>
      <c r="D1019" s="39"/>
      <c r="E1019" s="39"/>
      <c r="F1019" s="39"/>
      <c r="G1019" s="44"/>
    </row>
    <row r="1020" spans="1:7" ht="12.75" x14ac:dyDescent="0.15">
      <c r="A1020" s="179"/>
      <c r="B1020" s="180"/>
      <c r="C1020" s="38"/>
      <c r="D1020" s="39"/>
      <c r="E1020" s="39"/>
      <c r="F1020" s="39"/>
      <c r="G1020" s="44"/>
    </row>
    <row r="1021" spans="1:7" ht="12.75" x14ac:dyDescent="0.15">
      <c r="A1021" s="179"/>
      <c r="B1021" s="180"/>
      <c r="C1021" s="38"/>
      <c r="D1021" s="39"/>
      <c r="E1021" s="39"/>
      <c r="F1021" s="39"/>
      <c r="G1021" s="44"/>
    </row>
    <row r="1022" spans="1:7" ht="12.75" x14ac:dyDescent="0.15">
      <c r="A1022" s="179"/>
      <c r="B1022" s="180"/>
      <c r="C1022" s="38"/>
      <c r="D1022" s="39"/>
      <c r="E1022" s="39"/>
      <c r="F1022" s="39"/>
      <c r="G1022" s="44"/>
    </row>
    <row r="1023" spans="1:7" ht="12.75" x14ac:dyDescent="0.15">
      <c r="A1023" s="179"/>
      <c r="B1023" s="180"/>
      <c r="C1023" s="38"/>
      <c r="D1023" s="39"/>
      <c r="E1023" s="39"/>
      <c r="F1023" s="39"/>
      <c r="G1023" s="44"/>
    </row>
    <row r="1024" spans="1:7" ht="12.75" x14ac:dyDescent="0.15">
      <c r="A1024" s="179"/>
      <c r="B1024" s="180"/>
      <c r="C1024" s="38"/>
      <c r="D1024" s="39"/>
      <c r="E1024" s="39"/>
      <c r="F1024" s="39"/>
      <c r="G1024" s="44"/>
    </row>
    <row r="1025" spans="1:7" ht="12.75" x14ac:dyDescent="0.15">
      <c r="A1025" s="179"/>
      <c r="B1025" s="180"/>
      <c r="C1025" s="38"/>
      <c r="D1025" s="39"/>
      <c r="E1025" s="39"/>
      <c r="F1025" s="39"/>
      <c r="G1025" s="44"/>
    </row>
    <row r="1026" spans="1:7" ht="12.75" x14ac:dyDescent="0.15">
      <c r="A1026" s="179"/>
      <c r="B1026" s="180"/>
      <c r="C1026" s="38"/>
      <c r="D1026" s="39"/>
      <c r="E1026" s="39"/>
      <c r="F1026" s="39"/>
      <c r="G1026" s="44"/>
    </row>
    <row r="1027" spans="1:7" ht="12.75" x14ac:dyDescent="0.15">
      <c r="A1027" s="179"/>
      <c r="B1027" s="180"/>
      <c r="C1027" s="38"/>
      <c r="D1027" s="39"/>
      <c r="E1027" s="39"/>
      <c r="F1027" s="39"/>
      <c r="G1027" s="44"/>
    </row>
    <row r="1028" spans="1:7" ht="12.75" x14ac:dyDescent="0.15">
      <c r="A1028" s="179"/>
      <c r="B1028" s="180"/>
      <c r="C1028" s="38"/>
      <c r="D1028" s="39"/>
      <c r="E1028" s="39"/>
      <c r="F1028" s="39"/>
      <c r="G1028" s="44"/>
    </row>
    <row r="1029" spans="1:7" ht="12.75" x14ac:dyDescent="0.15">
      <c r="A1029" s="179"/>
      <c r="B1029" s="180"/>
      <c r="C1029" s="38"/>
      <c r="D1029" s="39"/>
      <c r="E1029" s="39"/>
      <c r="F1029" s="39"/>
      <c r="G1029" s="44"/>
    </row>
    <row r="1030" spans="1:7" ht="12.75" x14ac:dyDescent="0.15">
      <c r="A1030" s="179"/>
      <c r="B1030" s="180"/>
      <c r="C1030" s="38"/>
      <c r="D1030" s="39"/>
      <c r="E1030" s="39"/>
      <c r="F1030" s="39"/>
      <c r="G1030" s="44"/>
    </row>
    <row r="1031" spans="1:7" ht="12.75" x14ac:dyDescent="0.15">
      <c r="A1031" s="179"/>
      <c r="B1031" s="180"/>
      <c r="C1031" s="38"/>
      <c r="D1031" s="39"/>
      <c r="E1031" s="39"/>
      <c r="F1031" s="39"/>
      <c r="G1031" s="44"/>
    </row>
    <row r="1032" spans="1:7" ht="12.75" x14ac:dyDescent="0.15">
      <c r="A1032" s="179"/>
      <c r="B1032" s="180"/>
      <c r="C1032" s="38"/>
      <c r="D1032" s="39"/>
      <c r="E1032" s="39"/>
      <c r="F1032" s="39"/>
      <c r="G1032" s="44"/>
    </row>
    <row r="1033" spans="1:7" ht="12.75" x14ac:dyDescent="0.15">
      <c r="A1033" s="179"/>
      <c r="B1033" s="180"/>
      <c r="C1033" s="38"/>
      <c r="D1033" s="39"/>
      <c r="E1033" s="39"/>
      <c r="F1033" s="39"/>
      <c r="G1033" s="44"/>
    </row>
    <row r="1034" spans="1:7" ht="12.75" x14ac:dyDescent="0.15">
      <c r="A1034" s="179"/>
      <c r="B1034" s="180"/>
      <c r="C1034" s="38"/>
      <c r="D1034" s="39"/>
      <c r="E1034" s="39"/>
      <c r="F1034" s="39"/>
      <c r="G1034" s="44"/>
    </row>
    <row r="1035" spans="1:7" ht="12.75" x14ac:dyDescent="0.15">
      <c r="A1035" s="179"/>
      <c r="B1035" s="180"/>
      <c r="C1035" s="38"/>
      <c r="D1035" s="39"/>
      <c r="E1035" s="39"/>
      <c r="F1035" s="39"/>
      <c r="G1035" s="44"/>
    </row>
    <row r="1036" spans="1:7" ht="12.75" x14ac:dyDescent="0.15">
      <c r="A1036" s="179"/>
      <c r="B1036" s="180"/>
      <c r="C1036" s="38"/>
      <c r="D1036" s="39"/>
      <c r="E1036" s="39"/>
      <c r="F1036" s="39"/>
      <c r="G1036" s="44"/>
    </row>
    <row r="1037" spans="1:7" ht="12.75" x14ac:dyDescent="0.15">
      <c r="A1037" s="179"/>
      <c r="B1037" s="180"/>
      <c r="C1037" s="38"/>
      <c r="D1037" s="39"/>
      <c r="E1037" s="39"/>
      <c r="F1037" s="39"/>
      <c r="G1037" s="44"/>
    </row>
    <row r="1038" spans="1:7" ht="12.75" x14ac:dyDescent="0.15">
      <c r="A1038" s="179"/>
      <c r="B1038" s="180"/>
      <c r="C1038" s="38"/>
      <c r="D1038" s="39"/>
      <c r="E1038" s="39"/>
      <c r="F1038" s="39"/>
      <c r="G1038" s="44"/>
    </row>
    <row r="1039" spans="1:7" ht="12.75" x14ac:dyDescent="0.15">
      <c r="A1039" s="179"/>
      <c r="B1039" s="180"/>
      <c r="C1039" s="38"/>
      <c r="D1039" s="39"/>
      <c r="E1039" s="39"/>
      <c r="F1039" s="39"/>
      <c r="G1039" s="44"/>
    </row>
    <row r="1040" spans="1:7" ht="12.75" x14ac:dyDescent="0.15">
      <c r="A1040" s="179"/>
      <c r="B1040" s="180"/>
      <c r="C1040" s="38"/>
      <c r="D1040" s="39"/>
      <c r="E1040" s="39"/>
      <c r="F1040" s="39"/>
      <c r="G1040" s="44"/>
    </row>
    <row r="1041" spans="1:7" ht="12.75" x14ac:dyDescent="0.15">
      <c r="A1041" s="179"/>
      <c r="B1041" s="180"/>
      <c r="C1041" s="38"/>
      <c r="D1041" s="39"/>
      <c r="E1041" s="39"/>
      <c r="F1041" s="39"/>
      <c r="G1041" s="44"/>
    </row>
    <row r="1042" spans="1:7" ht="12.75" x14ac:dyDescent="0.15">
      <c r="A1042" s="179"/>
      <c r="B1042" s="180"/>
      <c r="C1042" s="38"/>
      <c r="D1042" s="39"/>
      <c r="E1042" s="39"/>
      <c r="F1042" s="39"/>
      <c r="G1042" s="44"/>
    </row>
    <row r="1043" spans="1:7" ht="12.75" x14ac:dyDescent="0.15">
      <c r="A1043" s="179"/>
      <c r="B1043" s="180"/>
      <c r="C1043" s="38"/>
      <c r="D1043" s="39"/>
      <c r="E1043" s="39"/>
      <c r="F1043" s="39"/>
      <c r="G1043" s="44"/>
    </row>
    <row r="1044" spans="1:7" ht="12.75" x14ac:dyDescent="0.15">
      <c r="A1044" s="179"/>
      <c r="B1044" s="180"/>
      <c r="C1044" s="38"/>
      <c r="D1044" s="39"/>
      <c r="E1044" s="39"/>
      <c r="F1044" s="39"/>
      <c r="G1044" s="44"/>
    </row>
    <row r="1045" spans="1:7" ht="12.75" x14ac:dyDescent="0.15">
      <c r="A1045" s="179"/>
      <c r="B1045" s="180"/>
      <c r="C1045" s="38"/>
      <c r="D1045" s="39"/>
      <c r="E1045" s="39"/>
      <c r="F1045" s="39"/>
      <c r="G1045" s="44"/>
    </row>
    <row r="1046" spans="1:7" ht="12.75" x14ac:dyDescent="0.15">
      <c r="A1046" s="179"/>
      <c r="B1046" s="180"/>
      <c r="C1046" s="38"/>
      <c r="D1046" s="39"/>
      <c r="E1046" s="39"/>
      <c r="F1046" s="39"/>
      <c r="G1046" s="44"/>
    </row>
    <row r="1047" spans="1:7" ht="12.75" x14ac:dyDescent="0.15">
      <c r="A1047" s="179"/>
      <c r="B1047" s="180"/>
      <c r="C1047" s="38"/>
      <c r="D1047" s="39"/>
      <c r="E1047" s="39"/>
      <c r="F1047" s="39"/>
      <c r="G1047" s="44"/>
    </row>
    <row r="1048" spans="1:7" ht="12.75" x14ac:dyDescent="0.15">
      <c r="A1048" s="179"/>
      <c r="B1048" s="180"/>
      <c r="C1048" s="38"/>
      <c r="D1048" s="39"/>
      <c r="E1048" s="39"/>
      <c r="F1048" s="39"/>
      <c r="G1048" s="44"/>
    </row>
    <row r="1049" spans="1:7" ht="12.75" x14ac:dyDescent="0.15">
      <c r="A1049" s="179"/>
      <c r="B1049" s="180"/>
      <c r="C1049" s="38"/>
      <c r="D1049" s="39"/>
      <c r="E1049" s="39"/>
      <c r="F1049" s="39"/>
      <c r="G1049" s="44"/>
    </row>
    <row r="1050" spans="1:7" ht="12.75" x14ac:dyDescent="0.15">
      <c r="A1050" s="179"/>
      <c r="B1050" s="180"/>
      <c r="C1050" s="38"/>
      <c r="D1050" s="39"/>
      <c r="E1050" s="39"/>
      <c r="F1050" s="39"/>
      <c r="G1050" s="44"/>
    </row>
    <row r="1051" spans="1:7" ht="12.75" x14ac:dyDescent="0.15">
      <c r="A1051" s="179"/>
      <c r="B1051" s="180"/>
      <c r="C1051" s="38"/>
      <c r="D1051" s="39"/>
      <c r="E1051" s="39"/>
      <c r="F1051" s="39"/>
      <c r="G1051" s="44"/>
    </row>
    <row r="1052" spans="1:7" ht="12.75" x14ac:dyDescent="0.15">
      <c r="A1052" s="179"/>
      <c r="B1052" s="180"/>
      <c r="C1052" s="38"/>
      <c r="D1052" s="39"/>
      <c r="E1052" s="39"/>
      <c r="F1052" s="39"/>
      <c r="G1052" s="44"/>
    </row>
    <row r="1053" spans="1:7" ht="12.75" x14ac:dyDescent="0.15">
      <c r="A1053" s="179"/>
      <c r="B1053" s="180"/>
      <c r="C1053" s="38"/>
      <c r="D1053" s="39"/>
      <c r="E1053" s="39"/>
      <c r="F1053" s="39"/>
      <c r="G1053" s="44"/>
    </row>
    <row r="1054" spans="1:7" ht="12.75" x14ac:dyDescent="0.15">
      <c r="A1054" s="179"/>
      <c r="B1054" s="180"/>
      <c r="C1054" s="38"/>
      <c r="D1054" s="39"/>
      <c r="E1054" s="39"/>
      <c r="F1054" s="39"/>
      <c r="G1054" s="44"/>
    </row>
    <row r="1055" spans="1:7" ht="12.75" x14ac:dyDescent="0.15">
      <c r="A1055" s="179"/>
      <c r="B1055" s="180"/>
      <c r="C1055" s="38"/>
      <c r="D1055" s="39"/>
      <c r="E1055" s="39"/>
      <c r="F1055" s="39"/>
      <c r="G1055" s="44"/>
    </row>
    <row r="1056" spans="1:7" ht="12.75" x14ac:dyDescent="0.15">
      <c r="A1056" s="179"/>
      <c r="B1056" s="180"/>
      <c r="C1056" s="38"/>
      <c r="D1056" s="39"/>
      <c r="E1056" s="39"/>
      <c r="F1056" s="39"/>
      <c r="G1056" s="44"/>
    </row>
    <row r="1057" spans="1:7" ht="12.75" x14ac:dyDescent="0.15">
      <c r="A1057" s="179"/>
      <c r="B1057" s="180"/>
      <c r="C1057" s="38"/>
      <c r="D1057" s="39"/>
      <c r="E1057" s="39"/>
      <c r="F1057" s="39"/>
      <c r="G1057" s="44"/>
    </row>
    <row r="1058" spans="1:7" ht="12.75" x14ac:dyDescent="0.15">
      <c r="A1058" s="179"/>
      <c r="B1058" s="180"/>
      <c r="C1058" s="38"/>
      <c r="D1058" s="39"/>
      <c r="E1058" s="39"/>
      <c r="F1058" s="39"/>
      <c r="G1058" s="44"/>
    </row>
    <row r="1059" spans="1:7" ht="12.75" x14ac:dyDescent="0.15">
      <c r="A1059" s="179"/>
      <c r="B1059" s="180"/>
      <c r="C1059" s="38"/>
      <c r="D1059" s="39"/>
      <c r="E1059" s="39"/>
      <c r="F1059" s="39"/>
      <c r="G1059" s="44"/>
    </row>
    <row r="1060" spans="1:7" ht="12.75" x14ac:dyDescent="0.15">
      <c r="A1060" s="179"/>
      <c r="B1060" s="180"/>
      <c r="C1060" s="38"/>
      <c r="D1060" s="39"/>
      <c r="E1060" s="39"/>
      <c r="F1060" s="39"/>
      <c r="G1060" s="44"/>
    </row>
    <row r="1061" spans="1:7" ht="12.75" x14ac:dyDescent="0.15">
      <c r="A1061" s="179"/>
      <c r="B1061" s="180"/>
      <c r="C1061" s="38"/>
      <c r="D1061" s="39"/>
      <c r="E1061" s="39"/>
      <c r="F1061" s="39"/>
      <c r="G1061" s="44"/>
    </row>
    <row r="1062" spans="1:7" ht="12.75" x14ac:dyDescent="0.15">
      <c r="A1062" s="179"/>
      <c r="B1062" s="180"/>
      <c r="C1062" s="38"/>
      <c r="D1062" s="39"/>
      <c r="E1062" s="39"/>
      <c r="F1062" s="39"/>
      <c r="G1062" s="44"/>
    </row>
    <row r="1063" spans="1:7" ht="12.75" x14ac:dyDescent="0.15">
      <c r="A1063" s="179"/>
      <c r="B1063" s="180"/>
      <c r="C1063" s="38"/>
      <c r="D1063" s="39"/>
      <c r="E1063" s="39"/>
      <c r="F1063" s="39"/>
      <c r="G1063" s="44"/>
    </row>
    <row r="1064" spans="1:7" ht="12.75" x14ac:dyDescent="0.15">
      <c r="A1064" s="179"/>
      <c r="B1064" s="180"/>
      <c r="C1064" s="38"/>
      <c r="D1064" s="39"/>
      <c r="E1064" s="39"/>
      <c r="F1064" s="39"/>
      <c r="G1064" s="44"/>
    </row>
    <row r="1065" spans="1:7" ht="12.75" x14ac:dyDescent="0.15">
      <c r="A1065" s="179"/>
      <c r="B1065" s="180"/>
      <c r="C1065" s="38"/>
      <c r="D1065" s="39"/>
      <c r="E1065" s="39"/>
      <c r="F1065" s="39"/>
      <c r="G1065" s="44"/>
    </row>
    <row r="1066" spans="1:7" ht="12.75" x14ac:dyDescent="0.15">
      <c r="A1066" s="179"/>
      <c r="B1066" s="180"/>
      <c r="C1066" s="38"/>
      <c r="D1066" s="39"/>
      <c r="E1066" s="39"/>
      <c r="F1066" s="39"/>
      <c r="G1066" s="44"/>
    </row>
    <row r="1067" spans="1:7" ht="12.75" x14ac:dyDescent="0.15">
      <c r="A1067" s="179"/>
      <c r="B1067" s="180"/>
      <c r="C1067" s="38"/>
      <c r="D1067" s="39"/>
      <c r="E1067" s="39"/>
      <c r="F1067" s="39"/>
      <c r="G1067" s="44"/>
    </row>
    <row r="1068" spans="1:7" ht="12.75" x14ac:dyDescent="0.15">
      <c r="A1068" s="179"/>
      <c r="B1068" s="180"/>
      <c r="C1068" s="38"/>
      <c r="D1068" s="39"/>
      <c r="E1068" s="39"/>
      <c r="F1068" s="39"/>
      <c r="G1068" s="44"/>
    </row>
    <row r="1069" spans="1:7" ht="12.75" x14ac:dyDescent="0.15">
      <c r="A1069" s="179"/>
      <c r="B1069" s="180"/>
      <c r="C1069" s="38"/>
      <c r="D1069" s="39"/>
      <c r="E1069" s="39"/>
      <c r="F1069" s="39"/>
      <c r="G1069" s="44"/>
    </row>
    <row r="1070" spans="1:7" ht="12.75" x14ac:dyDescent="0.15">
      <c r="A1070" s="179"/>
      <c r="B1070" s="180"/>
      <c r="C1070" s="38"/>
      <c r="D1070" s="39"/>
      <c r="E1070" s="39"/>
      <c r="F1070" s="39"/>
      <c r="G1070" s="44"/>
    </row>
    <row r="1071" spans="1:7" ht="12.75" x14ac:dyDescent="0.15">
      <c r="A1071" s="179"/>
      <c r="B1071" s="180"/>
      <c r="C1071" s="38"/>
      <c r="D1071" s="39"/>
      <c r="E1071" s="39"/>
      <c r="F1071" s="39"/>
      <c r="G1071" s="44"/>
    </row>
    <row r="1072" spans="1:7" ht="12.75" x14ac:dyDescent="0.15">
      <c r="A1072" s="179"/>
      <c r="B1072" s="180"/>
      <c r="C1072" s="38"/>
      <c r="D1072" s="39"/>
      <c r="E1072" s="39"/>
      <c r="F1072" s="39"/>
      <c r="G1072" s="44"/>
    </row>
    <row r="1073" spans="1:7" ht="12.75" x14ac:dyDescent="0.15">
      <c r="A1073" s="179"/>
      <c r="B1073" s="180"/>
      <c r="C1073" s="38"/>
      <c r="D1073" s="39"/>
      <c r="E1073" s="39"/>
      <c r="F1073" s="39"/>
      <c r="G1073" s="44"/>
    </row>
    <row r="1074" spans="1:7" ht="12.75" x14ac:dyDescent="0.15">
      <c r="A1074" s="179"/>
      <c r="B1074" s="180"/>
      <c r="C1074" s="38"/>
      <c r="D1074" s="39"/>
      <c r="E1074" s="39"/>
      <c r="F1074" s="39"/>
      <c r="G1074" s="44"/>
    </row>
    <row r="1075" spans="1:7" ht="12.75" x14ac:dyDescent="0.15">
      <c r="A1075" s="179"/>
      <c r="B1075" s="180"/>
      <c r="C1075" s="38"/>
      <c r="D1075" s="39"/>
      <c r="E1075" s="39"/>
      <c r="F1075" s="39"/>
      <c r="G1075" s="44"/>
    </row>
    <row r="1076" spans="1:7" ht="12.75" x14ac:dyDescent="0.15">
      <c r="A1076" s="179"/>
      <c r="B1076" s="180"/>
      <c r="C1076" s="38"/>
      <c r="D1076" s="39"/>
      <c r="E1076" s="39"/>
      <c r="F1076" s="39"/>
      <c r="G1076" s="44"/>
    </row>
    <row r="1077" spans="1:7" ht="12.75" x14ac:dyDescent="0.15">
      <c r="A1077" s="179"/>
      <c r="B1077" s="180"/>
      <c r="C1077" s="38"/>
      <c r="D1077" s="39"/>
      <c r="E1077" s="39"/>
      <c r="F1077" s="39"/>
      <c r="G1077" s="44"/>
    </row>
    <row r="1078" spans="1:7" ht="12.75" x14ac:dyDescent="0.15">
      <c r="A1078" s="179"/>
      <c r="B1078" s="180"/>
      <c r="C1078" s="38"/>
      <c r="D1078" s="39"/>
      <c r="E1078" s="39"/>
      <c r="F1078" s="39"/>
      <c r="G1078" s="44"/>
    </row>
    <row r="1079" spans="1:7" ht="12.75" x14ac:dyDescent="0.15">
      <c r="A1079" s="179"/>
      <c r="B1079" s="180"/>
      <c r="C1079" s="38"/>
      <c r="D1079" s="39"/>
      <c r="E1079" s="39"/>
      <c r="F1079" s="39"/>
      <c r="G1079" s="44"/>
    </row>
    <row r="1080" spans="1:7" ht="12.75" x14ac:dyDescent="0.15">
      <c r="A1080" s="179"/>
      <c r="B1080" s="180"/>
      <c r="C1080" s="38"/>
      <c r="D1080" s="39"/>
      <c r="E1080" s="39"/>
      <c r="F1080" s="39"/>
      <c r="G1080" s="44"/>
    </row>
    <row r="1081" spans="1:7" ht="12.75" x14ac:dyDescent="0.15">
      <c r="A1081" s="179"/>
      <c r="B1081" s="180"/>
      <c r="C1081" s="38"/>
      <c r="D1081" s="39"/>
      <c r="E1081" s="39"/>
      <c r="F1081" s="39"/>
      <c r="G1081" s="44"/>
    </row>
    <row r="1082" spans="1:7" ht="12.75" x14ac:dyDescent="0.15">
      <c r="A1082" s="179"/>
      <c r="B1082" s="180"/>
      <c r="C1082" s="38"/>
      <c r="D1082" s="39"/>
      <c r="E1082" s="39"/>
      <c r="F1082" s="39"/>
      <c r="G1082" s="44"/>
    </row>
    <row r="1083" spans="1:7" ht="12.75" x14ac:dyDescent="0.15">
      <c r="A1083" s="179"/>
      <c r="B1083" s="180"/>
      <c r="C1083" s="38"/>
      <c r="D1083" s="39"/>
      <c r="E1083" s="39"/>
      <c r="F1083" s="39"/>
      <c r="G1083" s="44"/>
    </row>
    <row r="1084" spans="1:7" ht="12.75" x14ac:dyDescent="0.15">
      <c r="A1084" s="179"/>
      <c r="B1084" s="180"/>
      <c r="C1084" s="38"/>
      <c r="D1084" s="39"/>
      <c r="E1084" s="39"/>
      <c r="F1084" s="39"/>
      <c r="G1084" s="44"/>
    </row>
    <row r="1085" spans="1:7" ht="12.75" x14ac:dyDescent="0.15">
      <c r="A1085" s="179"/>
      <c r="B1085" s="180"/>
      <c r="C1085" s="38"/>
      <c r="D1085" s="39"/>
      <c r="E1085" s="39"/>
      <c r="F1085" s="39"/>
      <c r="G1085" s="44"/>
    </row>
    <row r="1086" spans="1:7" ht="12.75" x14ac:dyDescent="0.15">
      <c r="A1086" s="179"/>
      <c r="B1086" s="180"/>
      <c r="C1086" s="38"/>
      <c r="D1086" s="39"/>
      <c r="E1086" s="39"/>
      <c r="F1086" s="39"/>
      <c r="G1086" s="44"/>
    </row>
    <row r="1087" spans="1:7" ht="12.75" x14ac:dyDescent="0.15">
      <c r="A1087" s="179"/>
      <c r="B1087" s="180"/>
      <c r="C1087" s="38"/>
      <c r="D1087" s="39"/>
      <c r="E1087" s="39"/>
      <c r="F1087" s="39"/>
      <c r="G1087" s="44"/>
    </row>
    <row r="1088" spans="1:7" ht="12.75" x14ac:dyDescent="0.15">
      <c r="A1088" s="179"/>
      <c r="B1088" s="180"/>
      <c r="C1088" s="38"/>
      <c r="D1088" s="39"/>
      <c r="E1088" s="39"/>
      <c r="F1088" s="39"/>
      <c r="G1088" s="44"/>
    </row>
    <row r="1089" spans="1:7" ht="12.75" x14ac:dyDescent="0.15">
      <c r="A1089" s="179"/>
      <c r="B1089" s="180"/>
      <c r="C1089" s="38"/>
      <c r="D1089" s="39"/>
      <c r="E1089" s="39"/>
      <c r="F1089" s="39"/>
      <c r="G1089" s="44"/>
    </row>
    <row r="1090" spans="1:7" ht="12.75" x14ac:dyDescent="0.15">
      <c r="A1090" s="179"/>
      <c r="B1090" s="180"/>
      <c r="C1090" s="38"/>
      <c r="D1090" s="39"/>
      <c r="E1090" s="39"/>
      <c r="F1090" s="39"/>
      <c r="G1090" s="44"/>
    </row>
    <row r="1091" spans="1:7" ht="12.75" x14ac:dyDescent="0.15">
      <c r="A1091" s="179"/>
      <c r="B1091" s="180"/>
      <c r="C1091" s="38"/>
      <c r="D1091" s="39"/>
      <c r="E1091" s="39"/>
      <c r="F1091" s="39"/>
      <c r="G1091" s="44"/>
    </row>
    <row r="1092" spans="1:7" ht="12.75" x14ac:dyDescent="0.15">
      <c r="A1092" s="179"/>
      <c r="B1092" s="180"/>
      <c r="C1092" s="38"/>
      <c r="D1092" s="39"/>
      <c r="E1092" s="39"/>
      <c r="F1092" s="39"/>
      <c r="G1092" s="44"/>
    </row>
    <row r="1093" spans="1:7" ht="12.75" x14ac:dyDescent="0.15">
      <c r="A1093" s="179"/>
      <c r="B1093" s="180"/>
      <c r="C1093" s="38"/>
      <c r="D1093" s="39"/>
      <c r="E1093" s="39"/>
      <c r="F1093" s="39"/>
      <c r="G1093" s="44"/>
    </row>
    <row r="1094" spans="1:7" ht="12.75" x14ac:dyDescent="0.15">
      <c r="A1094" s="179"/>
      <c r="B1094" s="180"/>
      <c r="C1094" s="38"/>
      <c r="D1094" s="39"/>
      <c r="E1094" s="39"/>
      <c r="F1094" s="39"/>
      <c r="G1094" s="44"/>
    </row>
    <row r="1095" spans="1:7" ht="12.75" x14ac:dyDescent="0.15">
      <c r="A1095" s="179"/>
      <c r="B1095" s="180"/>
      <c r="C1095" s="38"/>
      <c r="D1095" s="39"/>
      <c r="E1095" s="39"/>
      <c r="F1095" s="39"/>
      <c r="G1095" s="44"/>
    </row>
    <row r="1096" spans="1:7" ht="12.75" x14ac:dyDescent="0.15">
      <c r="A1096" s="179"/>
      <c r="B1096" s="180"/>
      <c r="C1096" s="38"/>
      <c r="D1096" s="39"/>
      <c r="E1096" s="39"/>
      <c r="F1096" s="39"/>
      <c r="G1096" s="44"/>
    </row>
    <row r="1097" spans="1:7" ht="12.75" x14ac:dyDescent="0.15">
      <c r="A1097" s="179"/>
      <c r="B1097" s="180"/>
      <c r="C1097" s="38"/>
      <c r="D1097" s="39"/>
      <c r="E1097" s="39"/>
      <c r="F1097" s="39"/>
      <c r="G1097" s="44"/>
    </row>
    <row r="1098" spans="1:7" ht="12.75" x14ac:dyDescent="0.15">
      <c r="A1098" s="179"/>
      <c r="B1098" s="180"/>
      <c r="C1098" s="38"/>
      <c r="D1098" s="39"/>
      <c r="E1098" s="39"/>
      <c r="F1098" s="39"/>
      <c r="G1098" s="44"/>
    </row>
    <row r="1099" spans="1:7" ht="12.75" x14ac:dyDescent="0.15">
      <c r="A1099" s="179"/>
      <c r="B1099" s="180"/>
      <c r="C1099" s="38"/>
      <c r="D1099" s="39"/>
      <c r="E1099" s="39"/>
      <c r="F1099" s="39"/>
      <c r="G1099" s="44"/>
    </row>
    <row r="1100" spans="1:7" ht="12.75" x14ac:dyDescent="0.15">
      <c r="A1100" s="179"/>
      <c r="B1100" s="180"/>
      <c r="C1100" s="38"/>
      <c r="D1100" s="39"/>
      <c r="E1100" s="39"/>
      <c r="F1100" s="39"/>
      <c r="G1100" s="44"/>
    </row>
    <row r="1101" spans="1:7" ht="12.75" x14ac:dyDescent="0.15">
      <c r="A1101" s="179"/>
      <c r="B1101" s="180"/>
      <c r="C1101" s="38"/>
      <c r="D1101" s="39"/>
      <c r="E1101" s="39"/>
      <c r="F1101" s="39"/>
      <c r="G1101" s="44"/>
    </row>
    <row r="1102" spans="1:7" ht="12.75" x14ac:dyDescent="0.15">
      <c r="A1102" s="179"/>
      <c r="B1102" s="180"/>
      <c r="C1102" s="38"/>
      <c r="D1102" s="39"/>
      <c r="E1102" s="39"/>
      <c r="F1102" s="39"/>
      <c r="G1102" s="44"/>
    </row>
    <row r="1103" spans="1:7" ht="12.75" x14ac:dyDescent="0.15">
      <c r="A1103" s="179"/>
      <c r="B1103" s="180"/>
      <c r="C1103" s="38"/>
      <c r="D1103" s="39"/>
      <c r="E1103" s="39"/>
      <c r="F1103" s="39"/>
      <c r="G1103" s="44"/>
    </row>
    <row r="1104" spans="1:7" ht="12.75" x14ac:dyDescent="0.15">
      <c r="A1104" s="179"/>
      <c r="B1104" s="180"/>
      <c r="C1104" s="38"/>
      <c r="D1104" s="39"/>
      <c r="E1104" s="39"/>
      <c r="F1104" s="39"/>
      <c r="G1104" s="44"/>
    </row>
    <row r="1105" spans="1:7" ht="12.75" x14ac:dyDescent="0.15">
      <c r="A1105" s="179"/>
      <c r="B1105" s="180"/>
      <c r="C1105" s="38"/>
      <c r="D1105" s="39"/>
      <c r="E1105" s="39"/>
      <c r="F1105" s="39"/>
      <c r="G1105" s="44"/>
    </row>
    <row r="1106" spans="1:7" ht="12.75" x14ac:dyDescent="0.15">
      <c r="A1106" s="179"/>
      <c r="B1106" s="180"/>
      <c r="C1106" s="38"/>
      <c r="D1106" s="39"/>
      <c r="E1106" s="39"/>
      <c r="F1106" s="39"/>
      <c r="G1106" s="44"/>
    </row>
    <row r="1107" spans="1:7" ht="12.75" x14ac:dyDescent="0.15">
      <c r="A1107" s="179"/>
      <c r="B1107" s="180"/>
      <c r="C1107" s="38"/>
      <c r="D1107" s="39"/>
      <c r="E1107" s="39"/>
      <c r="F1107" s="39"/>
      <c r="G1107" s="44"/>
    </row>
    <row r="1108" spans="1:7" ht="12.75" x14ac:dyDescent="0.15">
      <c r="A1108" s="179"/>
      <c r="B1108" s="180"/>
      <c r="C1108" s="38"/>
      <c r="D1108" s="39"/>
      <c r="E1108" s="39"/>
      <c r="F1108" s="39"/>
      <c r="G1108" s="44"/>
    </row>
    <row r="1109" spans="1:7" ht="12.75" x14ac:dyDescent="0.15">
      <c r="A1109" s="179"/>
      <c r="B1109" s="180"/>
      <c r="C1109" s="38"/>
      <c r="D1109" s="39"/>
      <c r="E1109" s="39"/>
      <c r="F1109" s="39"/>
      <c r="G1109" s="44"/>
    </row>
    <row r="1110" spans="1:7" ht="12.75" x14ac:dyDescent="0.15">
      <c r="A1110" s="179"/>
      <c r="B1110" s="180"/>
      <c r="C1110" s="38"/>
      <c r="D1110" s="39"/>
      <c r="E1110" s="39"/>
      <c r="F1110" s="39"/>
      <c r="G1110" s="44"/>
    </row>
    <row r="1111" spans="1:7" ht="12.75" x14ac:dyDescent="0.15">
      <c r="A1111" s="179"/>
      <c r="B1111" s="180"/>
      <c r="C1111" s="38"/>
      <c r="D1111" s="39"/>
      <c r="E1111" s="39"/>
      <c r="F1111" s="39"/>
      <c r="G1111" s="44"/>
    </row>
    <row r="1112" spans="1:7" ht="12.75" x14ac:dyDescent="0.15">
      <c r="A1112" s="179"/>
      <c r="B1112" s="180"/>
      <c r="C1112" s="38"/>
      <c r="D1112" s="39"/>
      <c r="E1112" s="39"/>
      <c r="F1112" s="39"/>
      <c r="G1112" s="44"/>
    </row>
    <row r="1113" spans="1:7" ht="12.75" x14ac:dyDescent="0.15">
      <c r="A1113" s="179"/>
      <c r="B1113" s="180"/>
      <c r="C1113" s="38"/>
      <c r="D1113" s="39"/>
      <c r="E1113" s="39"/>
      <c r="F1113" s="39"/>
      <c r="G1113" s="44"/>
    </row>
    <row r="1114" spans="1:7" ht="12.75" x14ac:dyDescent="0.15">
      <c r="A1114" s="179"/>
      <c r="B1114" s="180"/>
      <c r="C1114" s="38"/>
      <c r="D1114" s="39"/>
      <c r="E1114" s="39"/>
      <c r="F1114" s="39"/>
      <c r="G1114" s="44"/>
    </row>
    <row r="1115" spans="1:7" ht="12.75" x14ac:dyDescent="0.15">
      <c r="A1115" s="179"/>
      <c r="B1115" s="180"/>
      <c r="C1115" s="38"/>
      <c r="D1115" s="39"/>
      <c r="E1115" s="39"/>
      <c r="F1115" s="39"/>
      <c r="G1115" s="44"/>
    </row>
    <row r="1116" spans="1:7" ht="12.75" x14ac:dyDescent="0.15">
      <c r="A1116" s="179"/>
      <c r="B1116" s="180"/>
      <c r="C1116" s="38"/>
      <c r="D1116" s="39"/>
      <c r="E1116" s="39"/>
      <c r="F1116" s="39"/>
      <c r="G1116" s="44"/>
    </row>
    <row r="1117" spans="1:7" ht="12.75" x14ac:dyDescent="0.15">
      <c r="A1117" s="179"/>
      <c r="B1117" s="180"/>
      <c r="C1117" s="38"/>
      <c r="D1117" s="39"/>
      <c r="E1117" s="39"/>
      <c r="F1117" s="39"/>
      <c r="G1117" s="44"/>
    </row>
    <row r="1118" spans="1:7" ht="12.75" x14ac:dyDescent="0.15">
      <c r="A1118" s="179"/>
      <c r="B1118" s="180"/>
      <c r="C1118" s="38"/>
      <c r="D1118" s="39"/>
      <c r="E1118" s="39"/>
      <c r="F1118" s="39"/>
      <c r="G1118" s="44"/>
    </row>
    <row r="1119" spans="1:7" ht="12.75" x14ac:dyDescent="0.15">
      <c r="A1119" s="179"/>
      <c r="B1119" s="180"/>
      <c r="C1119" s="38"/>
      <c r="D1119" s="39"/>
      <c r="E1119" s="39"/>
      <c r="F1119" s="39"/>
      <c r="G1119" s="44"/>
    </row>
    <row r="1120" spans="1:7" ht="12.75" x14ac:dyDescent="0.15">
      <c r="A1120" s="179"/>
      <c r="B1120" s="180"/>
      <c r="C1120" s="38"/>
      <c r="D1120" s="39"/>
      <c r="E1120" s="39"/>
      <c r="F1120" s="39"/>
      <c r="G1120" s="44"/>
    </row>
    <row r="1121" spans="1:7" ht="12.75" x14ac:dyDescent="0.15">
      <c r="A1121" s="179"/>
      <c r="B1121" s="180"/>
      <c r="C1121" s="38"/>
      <c r="D1121" s="39"/>
      <c r="E1121" s="39"/>
      <c r="F1121" s="39"/>
      <c r="G1121" s="44"/>
    </row>
    <row r="1122" spans="1:7" ht="12.75" x14ac:dyDescent="0.15">
      <c r="A1122" s="179"/>
      <c r="B1122" s="180"/>
      <c r="C1122" s="38"/>
      <c r="D1122" s="39"/>
      <c r="E1122" s="39"/>
      <c r="F1122" s="39"/>
      <c r="G1122" s="44"/>
    </row>
    <row r="1123" spans="1:7" ht="12.75" x14ac:dyDescent="0.15">
      <c r="A1123" s="179"/>
      <c r="B1123" s="180"/>
      <c r="C1123" s="38"/>
      <c r="D1123" s="39"/>
      <c r="E1123" s="39"/>
      <c r="F1123" s="39"/>
      <c r="G1123" s="44"/>
    </row>
    <row r="1124" spans="1:7" ht="12.75" x14ac:dyDescent="0.15">
      <c r="A1124" s="179"/>
      <c r="B1124" s="180"/>
      <c r="C1124" s="38"/>
      <c r="D1124" s="39"/>
      <c r="E1124" s="39"/>
      <c r="F1124" s="39"/>
      <c r="G1124" s="44"/>
    </row>
    <row r="1125" spans="1:7" ht="12.75" x14ac:dyDescent="0.15">
      <c r="A1125" s="179"/>
      <c r="B1125" s="180"/>
      <c r="C1125" s="38"/>
      <c r="D1125" s="39"/>
      <c r="E1125" s="39"/>
      <c r="F1125" s="39"/>
      <c r="G1125" s="44"/>
    </row>
    <row r="1126" spans="1:7" ht="12.75" x14ac:dyDescent="0.15">
      <c r="A1126" s="179"/>
      <c r="B1126" s="180"/>
      <c r="C1126" s="38"/>
      <c r="D1126" s="39"/>
      <c r="E1126" s="39"/>
      <c r="F1126" s="39"/>
      <c r="G1126" s="44"/>
    </row>
    <row r="1127" spans="1:7" ht="12.75" x14ac:dyDescent="0.15">
      <c r="A1127" s="179"/>
      <c r="B1127" s="180"/>
      <c r="C1127" s="38"/>
      <c r="D1127" s="39"/>
      <c r="E1127" s="39"/>
      <c r="F1127" s="39"/>
      <c r="G1127" s="44"/>
    </row>
    <row r="1128" spans="1:7" ht="12.75" x14ac:dyDescent="0.15">
      <c r="A1128" s="179"/>
      <c r="B1128" s="180"/>
      <c r="C1128" s="38"/>
      <c r="D1128" s="39"/>
      <c r="E1128" s="39"/>
      <c r="F1128" s="39"/>
      <c r="G1128" s="44"/>
    </row>
    <row r="1129" spans="1:7" ht="12.75" x14ac:dyDescent="0.15">
      <c r="A1129" s="179"/>
      <c r="B1129" s="180"/>
      <c r="C1129" s="38"/>
      <c r="D1129" s="39"/>
      <c r="E1129" s="39"/>
      <c r="F1129" s="39"/>
      <c r="G1129" s="44"/>
    </row>
    <row r="1130" spans="1:7" ht="12.75" x14ac:dyDescent="0.15">
      <c r="A1130" s="179"/>
      <c r="B1130" s="180"/>
      <c r="C1130" s="38"/>
      <c r="D1130" s="39"/>
      <c r="E1130" s="39"/>
      <c r="F1130" s="39"/>
      <c r="G1130" s="44"/>
    </row>
    <row r="1131" spans="1:7" ht="12.75" x14ac:dyDescent="0.15">
      <c r="A1131" s="179"/>
      <c r="B1131" s="180"/>
      <c r="C1131" s="38"/>
      <c r="D1131" s="39"/>
      <c r="E1131" s="39"/>
      <c r="F1131" s="39"/>
      <c r="G1131" s="44"/>
    </row>
    <row r="1132" spans="1:7" ht="12.75" x14ac:dyDescent="0.15">
      <c r="A1132" s="179"/>
      <c r="B1132" s="180"/>
      <c r="C1132" s="38"/>
      <c r="D1132" s="39"/>
      <c r="E1132" s="39"/>
      <c r="F1132" s="39"/>
      <c r="G1132" s="44"/>
    </row>
    <row r="1133" spans="1:7" ht="12.75" x14ac:dyDescent="0.15">
      <c r="A1133" s="179"/>
      <c r="B1133" s="180"/>
      <c r="C1133" s="38"/>
      <c r="D1133" s="39"/>
      <c r="E1133" s="39"/>
      <c r="F1133" s="39"/>
      <c r="G1133" s="44"/>
    </row>
    <row r="1134" spans="1:7" ht="12.75" x14ac:dyDescent="0.15">
      <c r="A1134" s="179"/>
      <c r="B1134" s="180"/>
      <c r="C1134" s="38"/>
      <c r="D1134" s="39"/>
      <c r="E1134" s="39"/>
      <c r="F1134" s="39"/>
      <c r="G1134" s="44"/>
    </row>
    <row r="1135" spans="1:7" ht="12.75" x14ac:dyDescent="0.15">
      <c r="A1135" s="179"/>
      <c r="B1135" s="180"/>
      <c r="C1135" s="38"/>
      <c r="D1135" s="39"/>
      <c r="E1135" s="39"/>
      <c r="F1135" s="39"/>
      <c r="G1135" s="44"/>
    </row>
    <row r="1136" spans="1:7" ht="12.75" x14ac:dyDescent="0.15">
      <c r="A1136" s="179"/>
      <c r="B1136" s="180"/>
      <c r="C1136" s="38"/>
      <c r="D1136" s="39"/>
      <c r="E1136" s="39"/>
      <c r="F1136" s="39"/>
      <c r="G1136" s="44"/>
    </row>
    <row r="1137" spans="1:7" ht="12.75" x14ac:dyDescent="0.15">
      <c r="A1137" s="179"/>
      <c r="B1137" s="180"/>
      <c r="C1137" s="38"/>
      <c r="D1137" s="39"/>
      <c r="E1137" s="39"/>
      <c r="F1137" s="39"/>
      <c r="G1137" s="44"/>
    </row>
    <row r="1138" spans="1:7" ht="12.75" x14ac:dyDescent="0.15">
      <c r="A1138" s="179"/>
      <c r="B1138" s="180"/>
      <c r="C1138" s="38"/>
      <c r="D1138" s="39"/>
      <c r="E1138" s="39"/>
      <c r="F1138" s="39"/>
      <c r="G1138" s="44"/>
    </row>
    <row r="1139" spans="1:7" ht="12.75" x14ac:dyDescent="0.15">
      <c r="A1139" s="179"/>
      <c r="B1139" s="180"/>
      <c r="C1139" s="38"/>
      <c r="D1139" s="39"/>
      <c r="E1139" s="39"/>
      <c r="F1139" s="39"/>
      <c r="G1139" s="44"/>
    </row>
    <row r="1140" spans="1:7" ht="12.75" x14ac:dyDescent="0.15">
      <c r="A1140" s="179"/>
      <c r="B1140" s="180"/>
      <c r="C1140" s="38"/>
      <c r="D1140" s="39"/>
      <c r="E1140" s="39"/>
      <c r="F1140" s="39"/>
      <c r="G1140" s="44"/>
    </row>
    <row r="1141" spans="1:7" ht="12.75" x14ac:dyDescent="0.15">
      <c r="A1141" s="179"/>
      <c r="B1141" s="180"/>
      <c r="C1141" s="38"/>
      <c r="D1141" s="39"/>
      <c r="E1141" s="39"/>
      <c r="F1141" s="39"/>
      <c r="G1141" s="44"/>
    </row>
    <row r="1142" spans="1:7" ht="12.75" x14ac:dyDescent="0.15">
      <c r="A1142" s="179"/>
      <c r="B1142" s="180"/>
      <c r="C1142" s="38"/>
      <c r="D1142" s="39"/>
      <c r="E1142" s="39"/>
      <c r="F1142" s="39"/>
      <c r="G1142" s="44"/>
    </row>
    <row r="1143" spans="1:7" ht="12.75" x14ac:dyDescent="0.15">
      <c r="A1143" s="179"/>
      <c r="B1143" s="180"/>
      <c r="C1143" s="38"/>
      <c r="D1143" s="39"/>
      <c r="E1143" s="39"/>
      <c r="F1143" s="39"/>
      <c r="G1143" s="44"/>
    </row>
    <row r="1144" spans="1:7" ht="12.75" x14ac:dyDescent="0.15">
      <c r="A1144" s="179"/>
      <c r="B1144" s="180"/>
      <c r="C1144" s="38"/>
      <c r="D1144" s="39"/>
      <c r="E1144" s="39"/>
      <c r="F1144" s="39"/>
      <c r="G1144" s="44"/>
    </row>
    <row r="1145" spans="1:7" ht="12.75" x14ac:dyDescent="0.15">
      <c r="A1145" s="179"/>
      <c r="B1145" s="180"/>
      <c r="C1145" s="38"/>
      <c r="D1145" s="39"/>
      <c r="E1145" s="39"/>
      <c r="F1145" s="39"/>
      <c r="G1145" s="44"/>
    </row>
    <row r="1146" spans="1:7" ht="12.75" x14ac:dyDescent="0.15">
      <c r="A1146" s="179"/>
      <c r="B1146" s="180"/>
      <c r="C1146" s="38"/>
      <c r="D1146" s="39"/>
      <c r="E1146" s="39"/>
      <c r="F1146" s="39"/>
      <c r="G1146" s="44"/>
    </row>
    <row r="1147" spans="1:7" ht="12.75" x14ac:dyDescent="0.15">
      <c r="A1147" s="179"/>
      <c r="B1147" s="180"/>
      <c r="C1147" s="38"/>
      <c r="D1147" s="39"/>
      <c r="E1147" s="39"/>
      <c r="F1147" s="39"/>
      <c r="G1147" s="44"/>
    </row>
    <row r="1148" spans="1:7" ht="12.75" x14ac:dyDescent="0.15">
      <c r="A1148" s="179"/>
      <c r="B1148" s="180"/>
      <c r="C1148" s="38"/>
      <c r="D1148" s="39"/>
      <c r="E1148" s="39"/>
      <c r="F1148" s="39"/>
      <c r="G1148" s="44"/>
    </row>
    <row r="1149" spans="1:7" ht="12.75" x14ac:dyDescent="0.15">
      <c r="A1149" s="179"/>
      <c r="B1149" s="180"/>
      <c r="C1149" s="38"/>
      <c r="D1149" s="39"/>
      <c r="E1149" s="39"/>
      <c r="F1149" s="39"/>
      <c r="G1149" s="44"/>
    </row>
    <row r="1150" spans="1:7" ht="12.75" x14ac:dyDescent="0.15">
      <c r="A1150" s="179"/>
      <c r="B1150" s="180"/>
      <c r="C1150" s="38"/>
      <c r="D1150" s="39"/>
      <c r="E1150" s="39"/>
      <c r="F1150" s="39"/>
      <c r="G1150" s="44"/>
    </row>
    <row r="1151" spans="1:7" ht="12.75" x14ac:dyDescent="0.15">
      <c r="A1151" s="179"/>
      <c r="B1151" s="180"/>
      <c r="C1151" s="38"/>
      <c r="D1151" s="39"/>
      <c r="E1151" s="39"/>
      <c r="F1151" s="39"/>
      <c r="G1151" s="44"/>
    </row>
    <row r="1152" spans="1:7" ht="12.75" x14ac:dyDescent="0.15">
      <c r="A1152" s="179"/>
      <c r="B1152" s="180"/>
      <c r="C1152" s="38"/>
      <c r="D1152" s="39"/>
      <c r="E1152" s="39"/>
      <c r="F1152" s="39"/>
      <c r="G1152" s="44"/>
    </row>
    <row r="1153" spans="1:7" ht="12.75" x14ac:dyDescent="0.15">
      <c r="A1153" s="179"/>
      <c r="B1153" s="180"/>
      <c r="C1153" s="38"/>
      <c r="D1153" s="39"/>
      <c r="E1153" s="39"/>
      <c r="F1153" s="39"/>
      <c r="G1153" s="44"/>
    </row>
    <row r="1154" spans="1:7" ht="12.75" x14ac:dyDescent="0.15">
      <c r="A1154" s="179"/>
      <c r="B1154" s="180"/>
      <c r="C1154" s="38"/>
      <c r="D1154" s="39"/>
      <c r="E1154" s="39"/>
      <c r="F1154" s="39"/>
      <c r="G1154" s="44"/>
    </row>
    <row r="1155" spans="1:7" ht="12.75" x14ac:dyDescent="0.15">
      <c r="A1155" s="179"/>
      <c r="B1155" s="180"/>
      <c r="C1155" s="38"/>
      <c r="D1155" s="39"/>
      <c r="E1155" s="39"/>
      <c r="F1155" s="39"/>
      <c r="G1155" s="44"/>
    </row>
    <row r="1156" spans="1:7" ht="12.75" x14ac:dyDescent="0.15">
      <c r="A1156" s="179"/>
      <c r="B1156" s="180"/>
      <c r="C1156" s="38"/>
      <c r="D1156" s="39"/>
      <c r="E1156" s="39"/>
      <c r="F1156" s="39"/>
      <c r="G1156" s="44"/>
    </row>
    <row r="1157" spans="1:7" ht="12.75" x14ac:dyDescent="0.15">
      <c r="A1157" s="179"/>
      <c r="B1157" s="180"/>
      <c r="C1157" s="38"/>
      <c r="D1157" s="39"/>
      <c r="E1157" s="39"/>
      <c r="F1157" s="39"/>
      <c r="G1157" s="44"/>
    </row>
    <row r="1158" spans="1:7" ht="12.75" x14ac:dyDescent="0.15">
      <c r="A1158" s="179"/>
      <c r="B1158" s="180"/>
      <c r="C1158" s="38"/>
      <c r="D1158" s="39"/>
      <c r="E1158" s="39"/>
      <c r="F1158" s="39"/>
      <c r="G1158" s="44"/>
    </row>
    <row r="1159" spans="1:7" ht="12.75" x14ac:dyDescent="0.15">
      <c r="A1159" s="179"/>
      <c r="B1159" s="180"/>
      <c r="C1159" s="38"/>
      <c r="D1159" s="39"/>
      <c r="E1159" s="39"/>
      <c r="F1159" s="39"/>
      <c r="G1159" s="44"/>
    </row>
    <row r="1160" spans="1:7" ht="12.75" x14ac:dyDescent="0.15">
      <c r="A1160" s="179"/>
      <c r="B1160" s="180"/>
      <c r="C1160" s="38"/>
      <c r="D1160" s="39"/>
      <c r="E1160" s="39"/>
      <c r="F1160" s="39"/>
      <c r="G1160" s="44"/>
    </row>
    <row r="1161" spans="1:7" ht="12.75" x14ac:dyDescent="0.15">
      <c r="A1161" s="179"/>
      <c r="B1161" s="180"/>
      <c r="C1161" s="38"/>
      <c r="D1161" s="39"/>
      <c r="E1161" s="39"/>
      <c r="F1161" s="39"/>
      <c r="G1161" s="44"/>
    </row>
    <row r="1162" spans="1:7" ht="12.75" x14ac:dyDescent="0.15">
      <c r="A1162" s="179"/>
      <c r="B1162" s="180"/>
      <c r="C1162" s="38"/>
      <c r="D1162" s="39"/>
      <c r="E1162" s="39"/>
      <c r="F1162" s="39"/>
      <c r="G1162" s="44"/>
    </row>
    <row r="1163" spans="1:7" ht="12.75" x14ac:dyDescent="0.15">
      <c r="A1163" s="179"/>
      <c r="B1163" s="180"/>
      <c r="C1163" s="38"/>
      <c r="D1163" s="39"/>
      <c r="E1163" s="39"/>
      <c r="F1163" s="39"/>
      <c r="G1163" s="44"/>
    </row>
    <row r="1164" spans="1:7" ht="12.75" x14ac:dyDescent="0.15">
      <c r="A1164" s="179"/>
      <c r="B1164" s="180"/>
      <c r="C1164" s="38"/>
      <c r="D1164" s="39"/>
      <c r="E1164" s="39"/>
      <c r="F1164" s="39"/>
      <c r="G1164" s="44"/>
    </row>
    <row r="1165" spans="1:7" ht="12.75" x14ac:dyDescent="0.15">
      <c r="A1165" s="179"/>
      <c r="B1165" s="180"/>
      <c r="C1165" s="38"/>
      <c r="D1165" s="39"/>
      <c r="E1165" s="39"/>
      <c r="F1165" s="39"/>
      <c r="G1165" s="44"/>
    </row>
    <row r="1166" spans="1:7" ht="12.75" x14ac:dyDescent="0.15">
      <c r="A1166" s="179"/>
      <c r="B1166" s="180"/>
      <c r="C1166" s="38"/>
      <c r="D1166" s="39"/>
      <c r="E1166" s="39"/>
      <c r="F1166" s="39"/>
      <c r="G1166" s="44"/>
    </row>
    <row r="1167" spans="1:7" ht="12.75" x14ac:dyDescent="0.15">
      <c r="A1167" s="179"/>
      <c r="B1167" s="180"/>
      <c r="C1167" s="38"/>
      <c r="D1167" s="39"/>
      <c r="E1167" s="39"/>
      <c r="F1167" s="39"/>
      <c r="G1167" s="44"/>
    </row>
    <row r="1168" spans="1:7" ht="12.75" x14ac:dyDescent="0.15">
      <c r="A1168" s="179"/>
      <c r="B1168" s="180"/>
      <c r="C1168" s="38"/>
      <c r="D1168" s="39"/>
      <c r="E1168" s="39"/>
      <c r="F1168" s="39"/>
      <c r="G1168" s="44"/>
    </row>
    <row r="1169" spans="1:7" ht="12.75" x14ac:dyDescent="0.15">
      <c r="A1169" s="179"/>
      <c r="B1169" s="180"/>
      <c r="C1169" s="38"/>
      <c r="D1169" s="39"/>
      <c r="E1169" s="39"/>
      <c r="F1169" s="39"/>
      <c r="G1169" s="44"/>
    </row>
    <row r="1170" spans="1:7" ht="12.75" x14ac:dyDescent="0.15">
      <c r="A1170" s="179"/>
      <c r="B1170" s="180"/>
      <c r="C1170" s="38"/>
      <c r="D1170" s="39"/>
      <c r="E1170" s="39"/>
      <c r="F1170" s="39"/>
      <c r="G1170" s="44"/>
    </row>
    <row r="1171" spans="1:7" ht="12.75" x14ac:dyDescent="0.15">
      <c r="A1171" s="179"/>
      <c r="B1171" s="180"/>
      <c r="C1171" s="38"/>
      <c r="D1171" s="39"/>
      <c r="E1171" s="39"/>
      <c r="F1171" s="39"/>
      <c r="G1171" s="44"/>
    </row>
    <row r="1172" spans="1:7" ht="12.75" x14ac:dyDescent="0.15">
      <c r="A1172" s="179"/>
      <c r="B1172" s="180"/>
      <c r="C1172" s="38"/>
      <c r="D1172" s="39"/>
      <c r="E1172" s="39"/>
      <c r="F1172" s="39"/>
      <c r="G1172" s="44"/>
    </row>
    <row r="1173" spans="1:7" ht="12.75" x14ac:dyDescent="0.15">
      <c r="A1173" s="179"/>
      <c r="B1173" s="180"/>
      <c r="C1173" s="38"/>
      <c r="D1173" s="39"/>
      <c r="E1173" s="39"/>
      <c r="F1173" s="39"/>
      <c r="G1173" s="44"/>
    </row>
    <row r="1174" spans="1:7" ht="12.75" x14ac:dyDescent="0.15">
      <c r="A1174" s="179"/>
      <c r="B1174" s="180"/>
      <c r="C1174" s="38"/>
      <c r="D1174" s="39"/>
      <c r="E1174" s="39"/>
      <c r="F1174" s="39"/>
      <c r="G1174" s="44"/>
    </row>
    <row r="1175" spans="1:7" ht="12.75" x14ac:dyDescent="0.15">
      <c r="A1175" s="179"/>
      <c r="B1175" s="180"/>
      <c r="C1175" s="38"/>
      <c r="D1175" s="39"/>
      <c r="E1175" s="39"/>
      <c r="F1175" s="39"/>
      <c r="G1175" s="44"/>
    </row>
    <row r="1176" spans="1:7" ht="12.75" x14ac:dyDescent="0.15">
      <c r="A1176" s="179"/>
      <c r="B1176" s="180"/>
      <c r="C1176" s="38"/>
      <c r="D1176" s="39"/>
      <c r="E1176" s="39"/>
      <c r="F1176" s="39"/>
      <c r="G1176" s="44"/>
    </row>
    <row r="1177" spans="1:7" ht="12.75" x14ac:dyDescent="0.15">
      <c r="A1177" s="179"/>
      <c r="B1177" s="180"/>
      <c r="C1177" s="38"/>
      <c r="D1177" s="39"/>
      <c r="E1177" s="39"/>
      <c r="F1177" s="39"/>
      <c r="G1177" s="44"/>
    </row>
    <row r="1178" spans="1:7" ht="12.75" x14ac:dyDescent="0.15">
      <c r="A1178" s="179"/>
      <c r="B1178" s="180"/>
      <c r="C1178" s="38"/>
      <c r="D1178" s="39"/>
      <c r="E1178" s="39"/>
      <c r="F1178" s="39"/>
      <c r="G1178" s="44"/>
    </row>
    <row r="1179" spans="1:7" ht="12.75" x14ac:dyDescent="0.15">
      <c r="A1179" s="179"/>
      <c r="B1179" s="180"/>
      <c r="C1179" s="38"/>
      <c r="D1179" s="39"/>
      <c r="E1179" s="39"/>
      <c r="F1179" s="39"/>
      <c r="G1179" s="44"/>
    </row>
    <row r="1180" spans="1:7" ht="12.75" x14ac:dyDescent="0.15">
      <c r="A1180" s="179"/>
      <c r="B1180" s="180"/>
      <c r="C1180" s="38"/>
      <c r="D1180" s="39"/>
      <c r="E1180" s="39"/>
      <c r="F1180" s="39"/>
      <c r="G1180" s="44"/>
    </row>
    <row r="1181" spans="1:7" ht="12.75" x14ac:dyDescent="0.15">
      <c r="A1181" s="179"/>
      <c r="B1181" s="180"/>
      <c r="C1181" s="38"/>
      <c r="D1181" s="39"/>
      <c r="E1181" s="39"/>
      <c r="F1181" s="39"/>
      <c r="G1181" s="44"/>
    </row>
    <row r="1182" spans="1:7" ht="12.75" x14ac:dyDescent="0.15">
      <c r="A1182" s="179"/>
      <c r="B1182" s="180"/>
      <c r="C1182" s="38"/>
      <c r="D1182" s="39"/>
      <c r="E1182" s="39"/>
      <c r="F1182" s="39"/>
      <c r="G1182" s="44"/>
    </row>
    <row r="1183" spans="1:7" ht="12.75" x14ac:dyDescent="0.15">
      <c r="A1183" s="179"/>
      <c r="B1183" s="180"/>
      <c r="C1183" s="38"/>
      <c r="D1183" s="39"/>
      <c r="E1183" s="39"/>
      <c r="F1183" s="39"/>
      <c r="G1183" s="44"/>
    </row>
    <row r="1184" spans="1:7" ht="12.75" x14ac:dyDescent="0.15">
      <c r="A1184" s="179"/>
      <c r="B1184" s="180"/>
      <c r="C1184" s="38"/>
      <c r="D1184" s="39"/>
      <c r="E1184" s="39"/>
      <c r="F1184" s="39"/>
      <c r="G1184" s="44"/>
    </row>
    <row r="1185" spans="1:7" ht="12.75" x14ac:dyDescent="0.15">
      <c r="A1185" s="179"/>
      <c r="B1185" s="180"/>
      <c r="C1185" s="38"/>
      <c r="D1185" s="39"/>
      <c r="E1185" s="39"/>
      <c r="F1185" s="39"/>
      <c r="G1185" s="44"/>
    </row>
    <row r="1186" spans="1:7" ht="12.75" x14ac:dyDescent="0.15">
      <c r="A1186" s="179"/>
      <c r="B1186" s="180"/>
      <c r="C1186" s="38"/>
      <c r="D1186" s="39"/>
      <c r="E1186" s="39"/>
      <c r="F1186" s="39"/>
      <c r="G1186" s="44"/>
    </row>
    <row r="1187" spans="1:7" ht="12.75" x14ac:dyDescent="0.15">
      <c r="A1187" s="179"/>
      <c r="B1187" s="180"/>
      <c r="C1187" s="38"/>
      <c r="D1187" s="39"/>
      <c r="E1187" s="39"/>
      <c r="F1187" s="39"/>
      <c r="G1187" s="44"/>
    </row>
    <row r="1188" spans="1:7" ht="12.75" x14ac:dyDescent="0.15">
      <c r="A1188" s="179"/>
      <c r="B1188" s="180"/>
      <c r="C1188" s="38"/>
      <c r="D1188" s="39"/>
      <c r="E1188" s="39"/>
      <c r="F1188" s="39"/>
      <c r="G1188" s="44"/>
    </row>
    <row r="1189" spans="1:7" ht="12.75" x14ac:dyDescent="0.15">
      <c r="A1189" s="179"/>
      <c r="B1189" s="180"/>
      <c r="C1189" s="38"/>
      <c r="D1189" s="39"/>
      <c r="E1189" s="39"/>
      <c r="F1189" s="39"/>
      <c r="G1189" s="44"/>
    </row>
    <row r="1190" spans="1:7" ht="12.75" x14ac:dyDescent="0.15">
      <c r="A1190" s="179"/>
      <c r="B1190" s="180"/>
      <c r="C1190" s="38"/>
      <c r="D1190" s="39"/>
      <c r="E1190" s="39"/>
      <c r="F1190" s="39"/>
      <c r="G1190" s="44"/>
    </row>
    <row r="1191" spans="1:7" ht="12.75" x14ac:dyDescent="0.15">
      <c r="A1191" s="179"/>
      <c r="B1191" s="180"/>
      <c r="C1191" s="38"/>
      <c r="D1191" s="39"/>
      <c r="E1191" s="39"/>
      <c r="F1191" s="39"/>
      <c r="G1191" s="44"/>
    </row>
    <row r="1192" spans="1:7" ht="12.75" x14ac:dyDescent="0.15">
      <c r="A1192" s="179"/>
      <c r="B1192" s="180"/>
      <c r="C1192" s="38"/>
      <c r="D1192" s="39"/>
      <c r="E1192" s="39"/>
      <c r="F1192" s="39"/>
      <c r="G1192" s="44"/>
    </row>
    <row r="1193" spans="1:7" ht="12.75" x14ac:dyDescent="0.15">
      <c r="A1193" s="179"/>
      <c r="B1193" s="180"/>
      <c r="C1193" s="38"/>
      <c r="D1193" s="39"/>
      <c r="E1193" s="39"/>
      <c r="F1193" s="39"/>
      <c r="G1193" s="44"/>
    </row>
    <row r="1194" spans="1:7" ht="12.75" x14ac:dyDescent="0.15">
      <c r="A1194" s="179"/>
      <c r="B1194" s="180"/>
      <c r="C1194" s="38"/>
      <c r="D1194" s="39"/>
      <c r="E1194" s="39"/>
      <c r="F1194" s="39"/>
      <c r="G1194" s="44"/>
    </row>
    <row r="1195" spans="1:7" ht="12.75" x14ac:dyDescent="0.15">
      <c r="A1195" s="179"/>
      <c r="B1195" s="180"/>
      <c r="C1195" s="38"/>
      <c r="D1195" s="39"/>
      <c r="E1195" s="39"/>
      <c r="F1195" s="39"/>
      <c r="G1195" s="44"/>
    </row>
    <row r="1196" spans="1:7" ht="12.75" x14ac:dyDescent="0.15">
      <c r="A1196" s="179"/>
      <c r="B1196" s="180"/>
      <c r="C1196" s="38"/>
      <c r="D1196" s="39"/>
      <c r="E1196" s="39"/>
      <c r="F1196" s="39"/>
      <c r="G1196" s="44"/>
    </row>
    <row r="1197" spans="1:7" ht="12.75" x14ac:dyDescent="0.15">
      <c r="A1197" s="179"/>
      <c r="B1197" s="180"/>
      <c r="C1197" s="38"/>
      <c r="D1197" s="39"/>
      <c r="E1197" s="39"/>
      <c r="F1197" s="39"/>
      <c r="G1197" s="44"/>
    </row>
    <row r="1198" spans="1:7" ht="12.75" x14ac:dyDescent="0.15">
      <c r="A1198" s="179"/>
      <c r="B1198" s="180"/>
      <c r="C1198" s="38"/>
      <c r="D1198" s="39"/>
      <c r="E1198" s="39"/>
      <c r="F1198" s="39"/>
      <c r="G1198" s="44"/>
    </row>
    <row r="1199" spans="1:7" ht="12.75" x14ac:dyDescent="0.15">
      <c r="A1199" s="179"/>
      <c r="B1199" s="180"/>
      <c r="C1199" s="38"/>
      <c r="D1199" s="39"/>
      <c r="E1199" s="39"/>
      <c r="F1199" s="39"/>
      <c r="G1199" s="44"/>
    </row>
    <row r="1200" spans="1:7" ht="12.75" x14ac:dyDescent="0.15">
      <c r="A1200" s="179"/>
      <c r="B1200" s="180"/>
      <c r="C1200" s="38"/>
      <c r="D1200" s="39"/>
      <c r="E1200" s="39"/>
      <c r="F1200" s="39"/>
      <c r="G1200" s="44"/>
    </row>
    <row r="1201" spans="1:7" ht="12.75" x14ac:dyDescent="0.15">
      <c r="A1201" s="179"/>
      <c r="B1201" s="180"/>
      <c r="C1201" s="38"/>
      <c r="D1201" s="39"/>
      <c r="E1201" s="39"/>
      <c r="F1201" s="39"/>
      <c r="G1201" s="44"/>
    </row>
    <row r="1202" spans="1:7" ht="12.75" x14ac:dyDescent="0.15">
      <c r="A1202" s="179"/>
      <c r="B1202" s="180"/>
      <c r="C1202" s="38"/>
      <c r="D1202" s="39"/>
      <c r="E1202" s="39"/>
      <c r="F1202" s="39"/>
      <c r="G1202" s="44"/>
    </row>
    <row r="1203" spans="1:7" ht="12.75" x14ac:dyDescent="0.15">
      <c r="A1203" s="179"/>
      <c r="B1203" s="180"/>
      <c r="C1203" s="38"/>
      <c r="D1203" s="39"/>
      <c r="E1203" s="39"/>
      <c r="F1203" s="39"/>
      <c r="G1203" s="44"/>
    </row>
    <row r="1204" spans="1:7" ht="12.75" x14ac:dyDescent="0.15">
      <c r="A1204" s="179"/>
      <c r="B1204" s="180"/>
      <c r="C1204" s="38"/>
      <c r="D1204" s="39"/>
      <c r="E1204" s="39"/>
      <c r="F1204" s="39"/>
      <c r="G1204" s="44"/>
    </row>
    <row r="1205" spans="1:7" ht="12.75" x14ac:dyDescent="0.15">
      <c r="A1205" s="179"/>
      <c r="B1205" s="180"/>
      <c r="C1205" s="38"/>
      <c r="D1205" s="39"/>
      <c r="E1205" s="39"/>
      <c r="F1205" s="39"/>
      <c r="G1205" s="44"/>
    </row>
    <row r="1206" spans="1:7" ht="12.75" x14ac:dyDescent="0.15">
      <c r="A1206" s="179"/>
      <c r="B1206" s="180"/>
      <c r="C1206" s="38"/>
      <c r="D1206" s="39"/>
      <c r="E1206" s="39"/>
      <c r="F1206" s="39"/>
      <c r="G1206" s="44"/>
    </row>
    <row r="1207" spans="1:7" ht="12.75" x14ac:dyDescent="0.15">
      <c r="A1207" s="179"/>
      <c r="B1207" s="180"/>
      <c r="C1207" s="38"/>
      <c r="D1207" s="39"/>
      <c r="E1207" s="39"/>
      <c r="F1207" s="39"/>
      <c r="G1207" s="44"/>
    </row>
    <row r="1208" spans="1:7" ht="12.75" x14ac:dyDescent="0.15">
      <c r="A1208" s="179"/>
      <c r="B1208" s="180"/>
      <c r="C1208" s="38"/>
      <c r="D1208" s="39"/>
      <c r="E1208" s="39"/>
      <c r="F1208" s="39"/>
      <c r="G1208" s="44"/>
    </row>
    <row r="1209" spans="1:7" ht="12.75" x14ac:dyDescent="0.15">
      <c r="A1209" s="179"/>
      <c r="B1209" s="180"/>
      <c r="C1209" s="38"/>
      <c r="D1209" s="39"/>
      <c r="E1209" s="39"/>
      <c r="F1209" s="39"/>
      <c r="G1209" s="44"/>
    </row>
    <row r="1210" spans="1:7" ht="12.75" x14ac:dyDescent="0.15">
      <c r="A1210" s="179"/>
      <c r="B1210" s="180"/>
      <c r="C1210" s="38"/>
      <c r="D1210" s="39"/>
      <c r="E1210" s="39"/>
      <c r="F1210" s="39"/>
      <c r="G1210" s="44"/>
    </row>
    <row r="1211" spans="1:7" ht="12.75" x14ac:dyDescent="0.15">
      <c r="A1211" s="179"/>
      <c r="B1211" s="180"/>
      <c r="C1211" s="38"/>
      <c r="D1211" s="39"/>
      <c r="E1211" s="39"/>
      <c r="F1211" s="39"/>
      <c r="G1211" s="44"/>
    </row>
    <row r="1212" spans="1:7" ht="12.75" x14ac:dyDescent="0.15">
      <c r="A1212" s="179"/>
      <c r="B1212" s="180"/>
      <c r="C1212" s="38"/>
      <c r="D1212" s="39"/>
      <c r="E1212" s="39"/>
      <c r="F1212" s="39"/>
      <c r="G1212" s="44"/>
    </row>
    <row r="1213" spans="1:7" ht="12.75" x14ac:dyDescent="0.15">
      <c r="A1213" s="179"/>
      <c r="B1213" s="180"/>
      <c r="C1213" s="38"/>
      <c r="D1213" s="39"/>
      <c r="E1213" s="39"/>
      <c r="F1213" s="39"/>
      <c r="G1213" s="44"/>
    </row>
    <row r="1214" spans="1:7" ht="12.75" x14ac:dyDescent="0.15">
      <c r="A1214" s="179"/>
      <c r="B1214" s="180"/>
      <c r="C1214" s="38"/>
      <c r="D1214" s="39"/>
      <c r="E1214" s="39"/>
      <c r="F1214" s="39"/>
      <c r="G1214" s="44"/>
    </row>
    <row r="1215" spans="1:7" ht="12.75" x14ac:dyDescent="0.15">
      <c r="A1215" s="179"/>
      <c r="B1215" s="180"/>
      <c r="C1215" s="38"/>
      <c r="D1215" s="39"/>
      <c r="E1215" s="39"/>
      <c r="F1215" s="39"/>
      <c r="G1215" s="44"/>
    </row>
    <row r="1216" spans="1:7" ht="12.75" x14ac:dyDescent="0.15">
      <c r="A1216" s="179"/>
      <c r="B1216" s="180"/>
      <c r="C1216" s="38"/>
      <c r="D1216" s="39"/>
      <c r="E1216" s="39"/>
      <c r="F1216" s="39"/>
      <c r="G1216" s="44"/>
    </row>
    <row r="1217" spans="1:7" ht="12.75" x14ac:dyDescent="0.15">
      <c r="A1217" s="179"/>
      <c r="B1217" s="180"/>
      <c r="C1217" s="38"/>
      <c r="D1217" s="39"/>
      <c r="E1217" s="39"/>
      <c r="F1217" s="39"/>
      <c r="G1217" s="44"/>
    </row>
    <row r="1218" spans="1:7" ht="12.75" x14ac:dyDescent="0.15">
      <c r="A1218" s="179"/>
      <c r="B1218" s="180"/>
      <c r="C1218" s="38"/>
      <c r="D1218" s="39"/>
      <c r="E1218" s="39"/>
      <c r="F1218" s="39"/>
      <c r="G1218" s="44"/>
    </row>
    <row r="1219" spans="1:7" ht="12.75" x14ac:dyDescent="0.15">
      <c r="A1219" s="179"/>
      <c r="B1219" s="180"/>
      <c r="C1219" s="38"/>
      <c r="D1219" s="39"/>
      <c r="E1219" s="39"/>
      <c r="F1219" s="39"/>
      <c r="G1219" s="44"/>
    </row>
    <row r="1220" spans="1:7" ht="12.75" x14ac:dyDescent="0.15">
      <c r="A1220" s="179"/>
      <c r="B1220" s="180"/>
      <c r="C1220" s="38"/>
      <c r="D1220" s="39"/>
      <c r="E1220" s="39"/>
      <c r="F1220" s="39"/>
      <c r="G1220" s="44"/>
    </row>
    <row r="1221" spans="1:7" ht="12.75" x14ac:dyDescent="0.15">
      <c r="A1221" s="179"/>
      <c r="B1221" s="180"/>
      <c r="C1221" s="38"/>
      <c r="D1221" s="39"/>
      <c r="E1221" s="39"/>
      <c r="F1221" s="39"/>
      <c r="G1221" s="44"/>
    </row>
    <row r="1222" spans="1:7" ht="12.75" x14ac:dyDescent="0.15">
      <c r="A1222" s="179"/>
      <c r="B1222" s="180"/>
      <c r="C1222" s="38"/>
      <c r="D1222" s="39"/>
      <c r="E1222" s="39"/>
      <c r="F1222" s="39"/>
      <c r="G1222" s="44"/>
    </row>
    <row r="1223" spans="1:7" ht="12.75" x14ac:dyDescent="0.15">
      <c r="A1223" s="179"/>
      <c r="B1223" s="180"/>
      <c r="C1223" s="38"/>
      <c r="D1223" s="39"/>
      <c r="E1223" s="39"/>
      <c r="F1223" s="39"/>
      <c r="G1223" s="44"/>
    </row>
    <row r="1224" spans="1:7" ht="12.75" x14ac:dyDescent="0.15">
      <c r="A1224" s="179"/>
      <c r="B1224" s="180"/>
      <c r="C1224" s="38"/>
      <c r="D1224" s="39"/>
      <c r="E1224" s="39"/>
      <c r="F1224" s="39"/>
      <c r="G1224" s="44"/>
    </row>
    <row r="1225" spans="1:7" ht="12.75" x14ac:dyDescent="0.15">
      <c r="A1225" s="179"/>
      <c r="B1225" s="180"/>
      <c r="C1225" s="38"/>
      <c r="D1225" s="39"/>
      <c r="E1225" s="39"/>
      <c r="F1225" s="39"/>
      <c r="G1225" s="44"/>
    </row>
    <row r="1226" spans="1:7" ht="12.75" x14ac:dyDescent="0.15">
      <c r="A1226" s="179"/>
      <c r="B1226" s="180"/>
      <c r="C1226" s="38"/>
      <c r="D1226" s="39"/>
      <c r="E1226" s="39"/>
      <c r="F1226" s="39"/>
      <c r="G1226" s="44"/>
    </row>
    <row r="1227" spans="1:7" ht="12.75" x14ac:dyDescent="0.15">
      <c r="A1227" s="179"/>
      <c r="B1227" s="180"/>
      <c r="C1227" s="38"/>
      <c r="D1227" s="39"/>
      <c r="E1227" s="39"/>
      <c r="F1227" s="39"/>
      <c r="G1227" s="44"/>
    </row>
    <row r="1228" spans="1:7" ht="12.75" x14ac:dyDescent="0.15">
      <c r="A1228" s="179"/>
      <c r="B1228" s="180"/>
      <c r="C1228" s="38"/>
      <c r="D1228" s="39"/>
      <c r="E1228" s="39"/>
      <c r="F1228" s="39"/>
      <c r="G1228" s="44"/>
    </row>
    <row r="1229" spans="1:7" ht="12.75" x14ac:dyDescent="0.15">
      <c r="A1229" s="179"/>
      <c r="B1229" s="180"/>
      <c r="C1229" s="38"/>
      <c r="D1229" s="39"/>
      <c r="E1229" s="39"/>
      <c r="F1229" s="39"/>
      <c r="G1229" s="44"/>
    </row>
    <row r="1230" spans="1:7" ht="12.75" x14ac:dyDescent="0.15">
      <c r="A1230" s="179"/>
      <c r="B1230" s="180"/>
      <c r="C1230" s="38"/>
      <c r="D1230" s="39"/>
      <c r="E1230" s="39"/>
      <c r="F1230" s="39"/>
      <c r="G1230" s="44"/>
    </row>
    <row r="1231" spans="1:7" ht="12.75" x14ac:dyDescent="0.15">
      <c r="A1231" s="179"/>
      <c r="B1231" s="180"/>
      <c r="C1231" s="38"/>
      <c r="D1231" s="39"/>
      <c r="E1231" s="39"/>
      <c r="F1231" s="39"/>
      <c r="G1231" s="44"/>
    </row>
    <row r="1232" spans="1:7" ht="12.75" x14ac:dyDescent="0.15">
      <c r="A1232" s="179"/>
      <c r="B1232" s="180"/>
      <c r="C1232" s="38"/>
      <c r="D1232" s="39"/>
      <c r="E1232" s="39"/>
      <c r="F1232" s="39"/>
      <c r="G1232" s="44"/>
    </row>
    <row r="1233" spans="1:7" ht="12.75" x14ac:dyDescent="0.15">
      <c r="A1233" s="179"/>
      <c r="B1233" s="180"/>
      <c r="C1233" s="38"/>
      <c r="D1233" s="39"/>
      <c r="E1233" s="39"/>
      <c r="F1233" s="39"/>
      <c r="G1233" s="44"/>
    </row>
    <row r="1234" spans="1:7" ht="12.75" x14ac:dyDescent="0.15">
      <c r="A1234" s="179"/>
      <c r="B1234" s="180"/>
      <c r="C1234" s="38"/>
      <c r="D1234" s="39"/>
      <c r="E1234" s="39"/>
      <c r="F1234" s="39"/>
      <c r="G1234" s="44"/>
    </row>
    <row r="1235" spans="1:7" ht="12.75" x14ac:dyDescent="0.15">
      <c r="A1235" s="179"/>
      <c r="B1235" s="180"/>
      <c r="C1235" s="38"/>
      <c r="D1235" s="39"/>
      <c r="E1235" s="39"/>
      <c r="F1235" s="39"/>
      <c r="G1235" s="44"/>
    </row>
    <row r="1236" spans="1:7" ht="12.75" x14ac:dyDescent="0.15">
      <c r="A1236" s="179"/>
      <c r="B1236" s="180"/>
      <c r="C1236" s="38"/>
      <c r="D1236" s="39"/>
      <c r="E1236" s="39"/>
      <c r="F1236" s="39"/>
      <c r="G1236" s="44"/>
    </row>
    <row r="1237" spans="1:7" ht="12.75" x14ac:dyDescent="0.15">
      <c r="A1237" s="179"/>
      <c r="B1237" s="180"/>
      <c r="C1237" s="38"/>
      <c r="D1237" s="39"/>
      <c r="E1237" s="39"/>
      <c r="F1237" s="39"/>
      <c r="G1237" s="44"/>
    </row>
    <row r="1238" spans="1:7" ht="12.75" x14ac:dyDescent="0.15">
      <c r="A1238" s="179"/>
      <c r="B1238" s="180"/>
      <c r="C1238" s="38"/>
      <c r="D1238" s="39"/>
      <c r="E1238" s="39"/>
      <c r="F1238" s="39"/>
      <c r="G1238" s="44"/>
    </row>
    <row r="1239" spans="1:7" ht="12.75" x14ac:dyDescent="0.15">
      <c r="A1239" s="179"/>
      <c r="B1239" s="180"/>
      <c r="C1239" s="38"/>
      <c r="D1239" s="39"/>
      <c r="E1239" s="39"/>
      <c r="F1239" s="39"/>
      <c r="G1239" s="44"/>
    </row>
    <row r="1240" spans="1:7" ht="12.75" x14ac:dyDescent="0.15">
      <c r="A1240" s="179"/>
      <c r="B1240" s="180"/>
      <c r="C1240" s="38"/>
      <c r="D1240" s="39"/>
      <c r="E1240" s="39"/>
      <c r="F1240" s="39"/>
      <c r="G1240" s="44"/>
    </row>
    <row r="1241" spans="1:7" ht="12.75" x14ac:dyDescent="0.15">
      <c r="A1241" s="179"/>
      <c r="B1241" s="180"/>
      <c r="C1241" s="38"/>
      <c r="D1241" s="39"/>
      <c r="E1241" s="39"/>
      <c r="F1241" s="39"/>
      <c r="G1241" s="44"/>
    </row>
    <row r="1242" spans="1:7" ht="12.75" x14ac:dyDescent="0.15">
      <c r="A1242" s="179"/>
      <c r="B1242" s="180"/>
      <c r="C1242" s="38"/>
      <c r="D1242" s="39"/>
      <c r="E1242" s="39"/>
      <c r="F1242" s="39"/>
      <c r="G1242" s="44"/>
    </row>
    <row r="1243" spans="1:7" ht="12.75" x14ac:dyDescent="0.15">
      <c r="A1243" s="179"/>
      <c r="B1243" s="180"/>
      <c r="C1243" s="38"/>
      <c r="D1243" s="39"/>
      <c r="E1243" s="39"/>
      <c r="F1243" s="39"/>
      <c r="G1243" s="44"/>
    </row>
    <row r="1244" spans="1:7" ht="12.75" x14ac:dyDescent="0.15">
      <c r="A1244" s="179"/>
      <c r="B1244" s="180"/>
      <c r="C1244" s="38"/>
      <c r="D1244" s="39"/>
      <c r="E1244" s="39"/>
      <c r="F1244" s="39"/>
      <c r="G1244" s="44"/>
    </row>
    <row r="1245" spans="1:7" ht="12.75" x14ac:dyDescent="0.15">
      <c r="A1245" s="179"/>
      <c r="B1245" s="180"/>
      <c r="C1245" s="38"/>
      <c r="D1245" s="39"/>
      <c r="E1245" s="39"/>
      <c r="F1245" s="39"/>
      <c r="G1245" s="44"/>
    </row>
    <row r="1246" spans="1:7" ht="12.75" x14ac:dyDescent="0.15">
      <c r="A1246" s="179"/>
      <c r="B1246" s="180"/>
      <c r="C1246" s="38"/>
      <c r="D1246" s="39"/>
      <c r="E1246" s="39"/>
      <c r="F1246" s="39"/>
      <c r="G1246" s="44"/>
    </row>
    <row r="1247" spans="1:7" ht="12.75" x14ac:dyDescent="0.15">
      <c r="A1247" s="179"/>
      <c r="B1247" s="180"/>
      <c r="C1247" s="38"/>
      <c r="D1247" s="39"/>
      <c r="E1247" s="39"/>
      <c r="F1247" s="39"/>
      <c r="G1247" s="44"/>
    </row>
    <row r="1248" spans="1:7" ht="12.75" x14ac:dyDescent="0.15">
      <c r="A1248" s="179"/>
      <c r="B1248" s="180"/>
      <c r="C1248" s="38"/>
      <c r="D1248" s="39"/>
      <c r="E1248" s="39"/>
      <c r="F1248" s="39"/>
      <c r="G1248" s="44"/>
    </row>
    <row r="1249" spans="1:7" ht="12.75" x14ac:dyDescent="0.15">
      <c r="A1249" s="179"/>
      <c r="B1249" s="180"/>
      <c r="C1249" s="38"/>
      <c r="D1249" s="39"/>
      <c r="E1249" s="39"/>
      <c r="F1249" s="39"/>
      <c r="G1249" s="44"/>
    </row>
    <row r="1250" spans="1:7" ht="12.75" x14ac:dyDescent="0.15">
      <c r="A1250" s="179"/>
      <c r="B1250" s="180"/>
      <c r="C1250" s="38"/>
      <c r="D1250" s="39"/>
      <c r="E1250" s="39"/>
      <c r="F1250" s="39"/>
      <c r="G1250" s="44"/>
    </row>
    <row r="1251" spans="1:7" ht="12.75" x14ac:dyDescent="0.15">
      <c r="A1251" s="179"/>
      <c r="B1251" s="180"/>
      <c r="C1251" s="38"/>
      <c r="D1251" s="39"/>
      <c r="E1251" s="39"/>
      <c r="F1251" s="39"/>
      <c r="G1251" s="44"/>
    </row>
    <row r="1252" spans="1:7" ht="12.75" x14ac:dyDescent="0.15">
      <c r="A1252" s="179"/>
      <c r="B1252" s="180"/>
      <c r="C1252" s="38"/>
      <c r="D1252" s="39"/>
      <c r="E1252" s="39"/>
      <c r="F1252" s="39"/>
      <c r="G1252" s="44"/>
    </row>
    <row r="1253" spans="1:7" ht="12.75" x14ac:dyDescent="0.15">
      <c r="A1253" s="179"/>
      <c r="B1253" s="180"/>
      <c r="C1253" s="38"/>
      <c r="D1253" s="39"/>
      <c r="E1253" s="39"/>
      <c r="F1253" s="39"/>
      <c r="G1253" s="44"/>
    </row>
    <row r="1254" spans="1:7" ht="12.75" x14ac:dyDescent="0.15">
      <c r="A1254" s="179"/>
      <c r="B1254" s="180"/>
      <c r="C1254" s="38"/>
      <c r="D1254" s="39"/>
      <c r="E1254" s="39"/>
      <c r="F1254" s="39"/>
      <c r="G1254" s="44"/>
    </row>
    <row r="1255" spans="1:7" ht="12.75" x14ac:dyDescent="0.15">
      <c r="A1255" s="179"/>
      <c r="B1255" s="180"/>
      <c r="C1255" s="38"/>
      <c r="D1255" s="39"/>
      <c r="E1255" s="39"/>
      <c r="F1255" s="39"/>
      <c r="G1255" s="44"/>
    </row>
    <row r="1256" spans="1:7" ht="12.75" x14ac:dyDescent="0.15">
      <c r="A1256" s="179"/>
      <c r="B1256" s="180"/>
      <c r="C1256" s="38"/>
      <c r="D1256" s="39"/>
      <c r="E1256" s="39"/>
      <c r="F1256" s="39"/>
      <c r="G1256" s="44"/>
    </row>
    <row r="1257" spans="1:7" ht="12.75" x14ac:dyDescent="0.15">
      <c r="A1257" s="179"/>
      <c r="B1257" s="180"/>
      <c r="C1257" s="38"/>
      <c r="D1257" s="39"/>
      <c r="E1257" s="39"/>
      <c r="F1257" s="39"/>
      <c r="G1257" s="44"/>
    </row>
    <row r="1258" spans="1:7" ht="12.75" x14ac:dyDescent="0.15">
      <c r="A1258" s="179"/>
      <c r="B1258" s="180"/>
      <c r="C1258" s="38"/>
      <c r="D1258" s="39"/>
      <c r="E1258" s="39"/>
      <c r="F1258" s="39"/>
      <c r="G1258" s="44"/>
    </row>
    <row r="1259" spans="1:7" ht="12.75" x14ac:dyDescent="0.15">
      <c r="A1259" s="179"/>
      <c r="B1259" s="180"/>
      <c r="C1259" s="38"/>
      <c r="D1259" s="39"/>
      <c r="E1259" s="39"/>
      <c r="F1259" s="39"/>
      <c r="G1259" s="44"/>
    </row>
    <row r="1260" spans="1:7" ht="12.75" x14ac:dyDescent="0.15">
      <c r="A1260" s="179"/>
      <c r="B1260" s="180"/>
      <c r="C1260" s="38"/>
      <c r="D1260" s="39"/>
      <c r="E1260" s="39"/>
      <c r="F1260" s="39"/>
      <c r="G1260" s="44"/>
    </row>
    <row r="1261" spans="1:7" ht="12.75" x14ac:dyDescent="0.15">
      <c r="A1261" s="179"/>
      <c r="B1261" s="180"/>
      <c r="C1261" s="38"/>
      <c r="D1261" s="39"/>
      <c r="E1261" s="39"/>
      <c r="F1261" s="39"/>
      <c r="G1261" s="44"/>
    </row>
    <row r="1262" spans="1:7" ht="12.75" x14ac:dyDescent="0.15">
      <c r="A1262" s="179"/>
      <c r="B1262" s="180"/>
      <c r="C1262" s="38"/>
      <c r="D1262" s="39"/>
      <c r="E1262" s="39"/>
      <c r="F1262" s="39"/>
      <c r="G1262" s="44"/>
    </row>
    <row r="1263" spans="1:7" ht="12.75" x14ac:dyDescent="0.15">
      <c r="A1263" s="179"/>
      <c r="B1263" s="180"/>
      <c r="C1263" s="38"/>
      <c r="D1263" s="39"/>
      <c r="E1263" s="39"/>
      <c r="F1263" s="39"/>
      <c r="G1263" s="44"/>
    </row>
    <row r="1264" spans="1:7" ht="12.75" x14ac:dyDescent="0.15">
      <c r="A1264" s="179"/>
      <c r="B1264" s="180"/>
      <c r="C1264" s="38"/>
      <c r="D1264" s="39"/>
      <c r="E1264" s="39"/>
      <c r="F1264" s="39"/>
      <c r="G1264" s="44"/>
    </row>
    <row r="1265" spans="1:7" ht="12.75" x14ac:dyDescent="0.15">
      <c r="A1265" s="179"/>
      <c r="B1265" s="180"/>
      <c r="C1265" s="38"/>
      <c r="D1265" s="39"/>
      <c r="E1265" s="39"/>
      <c r="F1265" s="39"/>
      <c r="G1265" s="44"/>
    </row>
    <row r="1266" spans="1:7" ht="12.75" x14ac:dyDescent="0.15">
      <c r="A1266" s="179"/>
      <c r="B1266" s="180"/>
      <c r="C1266" s="38"/>
      <c r="D1266" s="39"/>
      <c r="E1266" s="39"/>
      <c r="F1266" s="39"/>
      <c r="G1266" s="44"/>
    </row>
    <row r="1267" spans="1:7" ht="12.75" x14ac:dyDescent="0.15">
      <c r="A1267" s="179"/>
      <c r="B1267" s="180"/>
      <c r="C1267" s="38"/>
      <c r="D1267" s="39"/>
      <c r="E1267" s="39"/>
      <c r="F1267" s="39"/>
      <c r="G1267" s="44"/>
    </row>
    <row r="1268" spans="1:7" ht="12.75" x14ac:dyDescent="0.15">
      <c r="A1268" s="179"/>
      <c r="B1268" s="180"/>
      <c r="C1268" s="38"/>
      <c r="D1268" s="39"/>
      <c r="E1268" s="39"/>
      <c r="F1268" s="39"/>
      <c r="G1268" s="44"/>
    </row>
    <row r="1269" spans="1:7" ht="12.75" x14ac:dyDescent="0.15">
      <c r="A1269" s="179"/>
      <c r="B1269" s="180"/>
      <c r="C1269" s="38"/>
      <c r="D1269" s="39"/>
      <c r="E1269" s="39"/>
      <c r="F1269" s="39"/>
      <c r="G1269" s="44"/>
    </row>
    <row r="1270" spans="1:7" ht="12.75" x14ac:dyDescent="0.15">
      <c r="A1270" s="179"/>
      <c r="B1270" s="180"/>
      <c r="C1270" s="38"/>
      <c r="D1270" s="39"/>
      <c r="E1270" s="39"/>
      <c r="F1270" s="39"/>
      <c r="G1270" s="44"/>
    </row>
    <row r="1271" spans="1:7" ht="12.75" x14ac:dyDescent="0.15">
      <c r="A1271" s="179"/>
      <c r="B1271" s="180"/>
      <c r="C1271" s="38"/>
      <c r="D1271" s="39"/>
      <c r="E1271" s="39"/>
      <c r="F1271" s="39"/>
      <c r="G1271" s="44"/>
    </row>
    <row r="1272" spans="1:7" ht="12.75" x14ac:dyDescent="0.15">
      <c r="A1272" s="179"/>
      <c r="B1272" s="180"/>
      <c r="C1272" s="38"/>
      <c r="D1272" s="39"/>
      <c r="E1272" s="39"/>
      <c r="F1272" s="39"/>
      <c r="G1272" s="44"/>
    </row>
    <row r="1273" spans="1:7" ht="12.75" x14ac:dyDescent="0.15">
      <c r="A1273" s="179"/>
      <c r="B1273" s="180"/>
      <c r="C1273" s="38"/>
      <c r="D1273" s="39"/>
      <c r="E1273" s="39"/>
      <c r="F1273" s="39"/>
      <c r="G1273" s="44"/>
    </row>
    <row r="1274" spans="1:7" ht="12.75" x14ac:dyDescent="0.15">
      <c r="A1274" s="179"/>
      <c r="B1274" s="180"/>
      <c r="C1274" s="38"/>
      <c r="D1274" s="39"/>
      <c r="E1274" s="39"/>
      <c r="F1274" s="39"/>
      <c r="G1274" s="44"/>
    </row>
    <row r="1275" spans="1:7" ht="12.75" x14ac:dyDescent="0.15">
      <c r="A1275" s="179"/>
      <c r="B1275" s="180"/>
      <c r="C1275" s="38"/>
      <c r="D1275" s="39"/>
      <c r="E1275" s="39"/>
      <c r="F1275" s="39"/>
      <c r="G1275" s="44"/>
    </row>
    <row r="1276" spans="1:7" ht="12.75" x14ac:dyDescent="0.15">
      <c r="A1276" s="179"/>
      <c r="B1276" s="180"/>
      <c r="C1276" s="38"/>
      <c r="D1276" s="39"/>
      <c r="E1276" s="39"/>
      <c r="F1276" s="39"/>
      <c r="G1276" s="44"/>
    </row>
    <row r="1277" spans="1:7" ht="12.75" x14ac:dyDescent="0.15">
      <c r="A1277" s="179"/>
      <c r="B1277" s="180"/>
      <c r="C1277" s="38"/>
      <c r="D1277" s="39"/>
      <c r="E1277" s="39"/>
      <c r="F1277" s="39"/>
      <c r="G1277" s="44"/>
    </row>
    <row r="1278" spans="1:7" ht="12.75" x14ac:dyDescent="0.15">
      <c r="A1278" s="179"/>
      <c r="B1278" s="180"/>
      <c r="C1278" s="38"/>
      <c r="D1278" s="39"/>
      <c r="E1278" s="39"/>
      <c r="F1278" s="39"/>
      <c r="G1278" s="44"/>
    </row>
    <row r="1279" spans="1:7" ht="12.75" x14ac:dyDescent="0.15">
      <c r="A1279" s="179"/>
      <c r="B1279" s="180"/>
      <c r="C1279" s="38"/>
      <c r="D1279" s="39"/>
      <c r="E1279" s="39"/>
      <c r="F1279" s="39"/>
      <c r="G1279" s="44"/>
    </row>
    <row r="1280" spans="1:7" ht="12.75" x14ac:dyDescent="0.15">
      <c r="A1280" s="179"/>
      <c r="B1280" s="180"/>
      <c r="C1280" s="38"/>
      <c r="D1280" s="39"/>
      <c r="E1280" s="39"/>
      <c r="F1280" s="39"/>
      <c r="G1280" s="44"/>
    </row>
    <row r="1281" spans="1:7" ht="12.75" x14ac:dyDescent="0.15">
      <c r="A1281" s="179"/>
      <c r="B1281" s="180"/>
      <c r="C1281" s="38"/>
      <c r="D1281" s="39"/>
      <c r="E1281" s="39"/>
      <c r="F1281" s="39"/>
      <c r="G1281" s="44"/>
    </row>
    <row r="1282" spans="1:7" ht="12.75" x14ac:dyDescent="0.15">
      <c r="A1282" s="179"/>
      <c r="B1282" s="180"/>
      <c r="C1282" s="38"/>
      <c r="D1282" s="39"/>
      <c r="E1282" s="39"/>
      <c r="F1282" s="39"/>
      <c r="G1282" s="44"/>
    </row>
    <row r="1283" spans="1:7" ht="12.75" x14ac:dyDescent="0.15">
      <c r="A1283" s="179"/>
      <c r="B1283" s="180"/>
      <c r="C1283" s="38"/>
      <c r="D1283" s="39"/>
      <c r="E1283" s="39"/>
      <c r="F1283" s="39"/>
      <c r="G1283" s="44"/>
    </row>
    <row r="1284" spans="1:7" ht="12.75" x14ac:dyDescent="0.15">
      <c r="A1284" s="179"/>
      <c r="B1284" s="180"/>
      <c r="C1284" s="38"/>
      <c r="D1284" s="39"/>
      <c r="E1284" s="39"/>
      <c r="F1284" s="39"/>
      <c r="G1284" s="44"/>
    </row>
    <row r="1285" spans="1:7" ht="12.75" x14ac:dyDescent="0.15">
      <c r="A1285" s="179"/>
      <c r="B1285" s="180"/>
      <c r="C1285" s="38"/>
      <c r="D1285" s="39"/>
      <c r="E1285" s="39"/>
      <c r="F1285" s="39"/>
      <c r="G1285" s="44"/>
    </row>
    <row r="1286" spans="1:7" ht="12.75" x14ac:dyDescent="0.15">
      <c r="A1286" s="179"/>
      <c r="B1286" s="180"/>
      <c r="C1286" s="38"/>
      <c r="D1286" s="39"/>
      <c r="E1286" s="39"/>
      <c r="F1286" s="39"/>
      <c r="G1286" s="44"/>
    </row>
    <row r="1287" spans="1:7" ht="12.75" x14ac:dyDescent="0.15">
      <c r="A1287" s="179"/>
      <c r="B1287" s="180"/>
      <c r="C1287" s="38"/>
      <c r="D1287" s="39"/>
      <c r="E1287" s="39"/>
      <c r="F1287" s="39"/>
      <c r="G1287" s="44"/>
    </row>
    <row r="1288" spans="1:7" ht="12.75" x14ac:dyDescent="0.15">
      <c r="A1288" s="179"/>
      <c r="B1288" s="180"/>
      <c r="C1288" s="38"/>
      <c r="D1288" s="39"/>
      <c r="E1288" s="39"/>
      <c r="F1288" s="39"/>
      <c r="G1288" s="44"/>
    </row>
    <row r="1289" spans="1:7" ht="12.75" x14ac:dyDescent="0.15">
      <c r="A1289" s="179"/>
      <c r="B1289" s="180"/>
      <c r="C1289" s="38"/>
      <c r="D1289" s="39"/>
      <c r="E1289" s="39"/>
      <c r="F1289" s="39"/>
      <c r="G1289" s="44"/>
    </row>
    <row r="1290" spans="1:7" ht="12.75" x14ac:dyDescent="0.15">
      <c r="A1290" s="179"/>
      <c r="B1290" s="180"/>
      <c r="C1290" s="38"/>
      <c r="D1290" s="39"/>
      <c r="E1290" s="39"/>
      <c r="F1290" s="39"/>
      <c r="G1290" s="44"/>
    </row>
    <row r="1291" spans="1:7" ht="12.75" x14ac:dyDescent="0.15">
      <c r="A1291" s="179"/>
      <c r="B1291" s="180"/>
      <c r="C1291" s="38"/>
      <c r="D1291" s="39"/>
      <c r="E1291" s="39"/>
      <c r="F1291" s="39"/>
      <c r="G1291" s="44"/>
    </row>
    <row r="1292" spans="1:7" ht="12.75" x14ac:dyDescent="0.15">
      <c r="A1292" s="179"/>
      <c r="B1292" s="180"/>
      <c r="C1292" s="38"/>
      <c r="D1292" s="39"/>
      <c r="E1292" s="39"/>
      <c r="F1292" s="39"/>
      <c r="G1292" s="44"/>
    </row>
    <row r="1293" spans="1:7" ht="12.75" x14ac:dyDescent="0.15">
      <c r="A1293" s="179"/>
      <c r="B1293" s="180"/>
      <c r="C1293" s="38"/>
      <c r="D1293" s="39"/>
      <c r="E1293" s="39"/>
      <c r="F1293" s="39"/>
      <c r="G1293" s="44"/>
    </row>
    <row r="1294" spans="1:7" ht="12.75" x14ac:dyDescent="0.15">
      <c r="A1294" s="179"/>
      <c r="B1294" s="180"/>
      <c r="C1294" s="38"/>
      <c r="D1294" s="39"/>
      <c r="E1294" s="39"/>
      <c r="F1294" s="39"/>
      <c r="G1294" s="44"/>
    </row>
    <row r="1295" spans="1:7" ht="12.75" x14ac:dyDescent="0.15">
      <c r="A1295" s="179"/>
      <c r="B1295" s="180"/>
      <c r="C1295" s="38"/>
      <c r="D1295" s="39"/>
      <c r="E1295" s="39"/>
      <c r="F1295" s="39"/>
      <c r="G1295" s="44"/>
    </row>
    <row r="1296" spans="1:7" ht="12.75" x14ac:dyDescent="0.15">
      <c r="A1296" s="179"/>
      <c r="B1296" s="180"/>
      <c r="C1296" s="38"/>
      <c r="D1296" s="39"/>
      <c r="E1296" s="39"/>
      <c r="F1296" s="39"/>
      <c r="G1296" s="44"/>
    </row>
    <row r="1297" spans="1:7" ht="12.75" x14ac:dyDescent="0.15">
      <c r="A1297" s="179"/>
      <c r="B1297" s="180"/>
      <c r="C1297" s="38"/>
      <c r="D1297" s="39"/>
      <c r="E1297" s="39"/>
      <c r="F1297" s="39"/>
      <c r="G1297" s="44"/>
    </row>
    <row r="1298" spans="1:7" ht="12.75" x14ac:dyDescent="0.15">
      <c r="A1298" s="179"/>
      <c r="B1298" s="180"/>
      <c r="C1298" s="38"/>
      <c r="D1298" s="39"/>
      <c r="E1298" s="39"/>
      <c r="F1298" s="39"/>
      <c r="G1298" s="44"/>
    </row>
    <row r="1299" spans="1:7" ht="12.75" x14ac:dyDescent="0.15">
      <c r="A1299" s="179"/>
      <c r="B1299" s="180"/>
      <c r="C1299" s="38"/>
      <c r="D1299" s="39"/>
      <c r="E1299" s="39"/>
      <c r="F1299" s="39"/>
      <c r="G1299" s="44"/>
    </row>
    <row r="1300" spans="1:7" ht="12.75" x14ac:dyDescent="0.15">
      <c r="A1300" s="179"/>
      <c r="B1300" s="180"/>
      <c r="C1300" s="38"/>
      <c r="D1300" s="39"/>
      <c r="E1300" s="39"/>
      <c r="F1300" s="39"/>
      <c r="G1300" s="44"/>
    </row>
    <row r="1301" spans="1:7" ht="12.75" x14ac:dyDescent="0.15">
      <c r="A1301" s="179"/>
      <c r="B1301" s="180"/>
      <c r="C1301" s="38"/>
      <c r="D1301" s="39"/>
      <c r="E1301" s="39"/>
      <c r="F1301" s="39"/>
      <c r="G1301" s="44"/>
    </row>
    <row r="1302" spans="1:7" ht="12.75" x14ac:dyDescent="0.15">
      <c r="A1302" s="179"/>
      <c r="B1302" s="180"/>
      <c r="C1302" s="38"/>
      <c r="D1302" s="39"/>
      <c r="E1302" s="39"/>
      <c r="F1302" s="39"/>
      <c r="G1302" s="44"/>
    </row>
    <row r="1303" spans="1:7" ht="12.75" x14ac:dyDescent="0.15">
      <c r="A1303" s="179"/>
      <c r="B1303" s="180"/>
      <c r="C1303" s="38"/>
      <c r="D1303" s="39"/>
      <c r="E1303" s="39"/>
      <c r="F1303" s="39"/>
      <c r="G1303" s="44"/>
    </row>
    <row r="1304" spans="1:7" ht="12.75" x14ac:dyDescent="0.15">
      <c r="A1304" s="179"/>
      <c r="B1304" s="180"/>
      <c r="C1304" s="38"/>
      <c r="D1304" s="39"/>
      <c r="E1304" s="39"/>
      <c r="F1304" s="39"/>
      <c r="G1304" s="44"/>
    </row>
    <row r="1305" spans="1:7" ht="12.75" x14ac:dyDescent="0.15">
      <c r="A1305" s="179"/>
      <c r="B1305" s="180"/>
      <c r="C1305" s="38"/>
      <c r="D1305" s="39"/>
      <c r="E1305" s="39"/>
      <c r="F1305" s="39"/>
      <c r="G1305" s="44"/>
    </row>
    <row r="1306" spans="1:7" ht="12.75" x14ac:dyDescent="0.15">
      <c r="A1306" s="179"/>
      <c r="B1306" s="180"/>
      <c r="C1306" s="38"/>
      <c r="D1306" s="39"/>
      <c r="E1306" s="39"/>
      <c r="F1306" s="39"/>
      <c r="G1306" s="44"/>
    </row>
    <row r="1307" spans="1:7" ht="12.75" x14ac:dyDescent="0.15">
      <c r="A1307" s="179"/>
      <c r="B1307" s="180"/>
      <c r="C1307" s="38"/>
      <c r="D1307" s="39"/>
      <c r="E1307" s="39"/>
      <c r="F1307" s="39"/>
      <c r="G1307" s="44"/>
    </row>
    <row r="1308" spans="1:7" ht="12.75" x14ac:dyDescent="0.15">
      <c r="A1308" s="179"/>
      <c r="B1308" s="180"/>
      <c r="C1308" s="38"/>
      <c r="D1308" s="39"/>
      <c r="E1308" s="39"/>
      <c r="F1308" s="39"/>
      <c r="G1308" s="44"/>
    </row>
    <row r="1309" spans="1:7" ht="12.75" x14ac:dyDescent="0.15">
      <c r="A1309" s="179"/>
      <c r="B1309" s="180"/>
      <c r="C1309" s="38"/>
      <c r="D1309" s="39"/>
      <c r="E1309" s="39"/>
      <c r="F1309" s="39"/>
      <c r="G1309" s="44"/>
    </row>
    <row r="1310" spans="1:7" ht="12.75" x14ac:dyDescent="0.15">
      <c r="A1310" s="179"/>
      <c r="B1310" s="180"/>
      <c r="C1310" s="38"/>
      <c r="D1310" s="39"/>
      <c r="E1310" s="39"/>
      <c r="F1310" s="39"/>
      <c r="G1310" s="44"/>
    </row>
    <row r="1311" spans="1:7" ht="12.75" x14ac:dyDescent="0.15">
      <c r="A1311" s="179"/>
      <c r="B1311" s="180"/>
      <c r="C1311" s="38"/>
      <c r="D1311" s="39"/>
      <c r="E1311" s="39"/>
      <c r="F1311" s="39"/>
      <c r="G1311" s="44"/>
    </row>
    <row r="1312" spans="1:7" ht="12.75" x14ac:dyDescent="0.15">
      <c r="A1312" s="179"/>
      <c r="B1312" s="180"/>
      <c r="C1312" s="38"/>
      <c r="D1312" s="39"/>
      <c r="E1312" s="39"/>
      <c r="F1312" s="39"/>
      <c r="G1312" s="44"/>
    </row>
    <row r="1313" spans="1:7" ht="12.75" x14ac:dyDescent="0.15">
      <c r="A1313" s="179"/>
      <c r="B1313" s="180"/>
      <c r="C1313" s="38"/>
      <c r="D1313" s="39"/>
      <c r="E1313" s="39"/>
      <c r="F1313" s="39"/>
      <c r="G1313" s="44"/>
    </row>
    <row r="1314" spans="1:7" ht="12.75" x14ac:dyDescent="0.15">
      <c r="A1314" s="179"/>
      <c r="B1314" s="180"/>
      <c r="C1314" s="38"/>
      <c r="D1314" s="39"/>
      <c r="E1314" s="39"/>
      <c r="F1314" s="39"/>
      <c r="G1314" s="44"/>
    </row>
    <row r="1315" spans="1:7" ht="12.75" x14ac:dyDescent="0.15">
      <c r="A1315" s="179"/>
      <c r="B1315" s="180"/>
      <c r="C1315" s="38"/>
      <c r="D1315" s="39"/>
      <c r="E1315" s="39"/>
      <c r="F1315" s="39"/>
      <c r="G1315" s="44"/>
    </row>
    <row r="1316" spans="1:7" ht="12.75" x14ac:dyDescent="0.15">
      <c r="A1316" s="179"/>
      <c r="B1316" s="180"/>
      <c r="C1316" s="38"/>
      <c r="D1316" s="39"/>
      <c r="E1316" s="39"/>
      <c r="F1316" s="39"/>
      <c r="G1316" s="44"/>
    </row>
    <row r="1317" spans="1:7" ht="12.75" x14ac:dyDescent="0.15">
      <c r="A1317" s="179"/>
      <c r="B1317" s="180"/>
      <c r="C1317" s="38"/>
      <c r="D1317" s="39"/>
      <c r="E1317" s="39"/>
      <c r="F1317" s="39"/>
      <c r="G1317" s="44"/>
    </row>
    <row r="1318" spans="1:7" ht="12.75" x14ac:dyDescent="0.15">
      <c r="A1318" s="179"/>
      <c r="B1318" s="180"/>
      <c r="C1318" s="38"/>
      <c r="D1318" s="39"/>
      <c r="E1318" s="39"/>
      <c r="F1318" s="39"/>
      <c r="G1318" s="44"/>
    </row>
    <row r="1319" spans="1:7" ht="12.75" x14ac:dyDescent="0.15">
      <c r="A1319" s="179"/>
      <c r="B1319" s="180"/>
      <c r="C1319" s="38"/>
      <c r="D1319" s="39"/>
      <c r="E1319" s="39"/>
      <c r="F1319" s="39"/>
      <c r="G1319" s="44"/>
    </row>
    <row r="1320" spans="1:7" ht="12.75" x14ac:dyDescent="0.15">
      <c r="A1320" s="179"/>
      <c r="B1320" s="180"/>
      <c r="C1320" s="38"/>
      <c r="D1320" s="39"/>
      <c r="E1320" s="39"/>
      <c r="F1320" s="39"/>
      <c r="G1320" s="44"/>
    </row>
    <row r="1321" spans="1:7" ht="12.75" x14ac:dyDescent="0.15">
      <c r="A1321" s="179"/>
      <c r="B1321" s="180"/>
      <c r="C1321" s="38"/>
      <c r="D1321" s="39"/>
      <c r="E1321" s="39"/>
      <c r="F1321" s="39"/>
      <c r="G1321" s="44"/>
    </row>
    <row r="1322" spans="1:7" ht="12.75" x14ac:dyDescent="0.15">
      <c r="A1322" s="179"/>
      <c r="B1322" s="180"/>
      <c r="C1322" s="38"/>
      <c r="D1322" s="39"/>
      <c r="E1322" s="39"/>
      <c r="F1322" s="39"/>
      <c r="G1322" s="44"/>
    </row>
    <row r="1323" spans="1:7" ht="12.75" x14ac:dyDescent="0.15">
      <c r="A1323" s="179"/>
      <c r="B1323" s="180"/>
      <c r="C1323" s="38"/>
      <c r="D1323" s="39"/>
      <c r="E1323" s="39"/>
      <c r="F1323" s="39"/>
      <c r="G1323" s="44"/>
    </row>
    <row r="1324" spans="1:7" ht="12.75" x14ac:dyDescent="0.15">
      <c r="A1324" s="179"/>
      <c r="B1324" s="180"/>
      <c r="C1324" s="38"/>
      <c r="D1324" s="39"/>
      <c r="E1324" s="39"/>
      <c r="F1324" s="39"/>
      <c r="G1324" s="44"/>
    </row>
    <row r="1325" spans="1:7" ht="12.75" x14ac:dyDescent="0.15">
      <c r="A1325" s="179"/>
      <c r="B1325" s="180"/>
      <c r="C1325" s="38"/>
      <c r="D1325" s="39"/>
      <c r="E1325" s="39"/>
      <c r="F1325" s="39"/>
      <c r="G1325" s="44"/>
    </row>
    <row r="1326" spans="1:7" ht="12.75" x14ac:dyDescent="0.15">
      <c r="A1326" s="179"/>
      <c r="B1326" s="180"/>
      <c r="C1326" s="38"/>
      <c r="D1326" s="39"/>
      <c r="E1326" s="39"/>
      <c r="F1326" s="39"/>
      <c r="G1326" s="44"/>
    </row>
    <row r="1327" spans="1:7" ht="12.75" x14ac:dyDescent="0.15">
      <c r="A1327" s="179"/>
      <c r="B1327" s="180"/>
      <c r="C1327" s="38"/>
      <c r="D1327" s="39"/>
      <c r="E1327" s="39"/>
      <c r="F1327" s="39"/>
      <c r="G1327" s="44"/>
    </row>
    <row r="1328" spans="1:7" ht="12.75" x14ac:dyDescent="0.15">
      <c r="A1328" s="179"/>
      <c r="B1328" s="180"/>
      <c r="C1328" s="38"/>
      <c r="D1328" s="39"/>
      <c r="E1328" s="39"/>
      <c r="F1328" s="39"/>
      <c r="G1328" s="44"/>
    </row>
    <row r="1329" spans="1:7" ht="12.75" x14ac:dyDescent="0.15">
      <c r="A1329" s="179"/>
      <c r="B1329" s="180"/>
      <c r="C1329" s="38"/>
      <c r="D1329" s="39"/>
      <c r="E1329" s="39"/>
      <c r="F1329" s="39"/>
      <c r="G1329" s="44"/>
    </row>
    <row r="1330" spans="1:7" ht="12.75" x14ac:dyDescent="0.15">
      <c r="A1330" s="179"/>
      <c r="B1330" s="180"/>
      <c r="C1330" s="38"/>
      <c r="D1330" s="39"/>
      <c r="E1330" s="39"/>
      <c r="F1330" s="39"/>
      <c r="G1330" s="44"/>
    </row>
    <row r="1331" spans="1:7" ht="12.75" x14ac:dyDescent="0.15">
      <c r="A1331" s="179"/>
      <c r="B1331" s="180"/>
      <c r="C1331" s="38"/>
      <c r="D1331" s="39"/>
      <c r="E1331" s="39"/>
      <c r="F1331" s="39"/>
      <c r="G1331" s="44"/>
    </row>
    <row r="1332" spans="1:7" ht="12.75" x14ac:dyDescent="0.15">
      <c r="A1332" s="179"/>
      <c r="B1332" s="180"/>
      <c r="C1332" s="38"/>
      <c r="D1332" s="39"/>
      <c r="E1332" s="39"/>
      <c r="F1332" s="39"/>
      <c r="G1332" s="44"/>
    </row>
    <row r="1333" spans="1:7" ht="12.75" x14ac:dyDescent="0.15">
      <c r="A1333" s="179"/>
      <c r="B1333" s="180"/>
      <c r="C1333" s="38"/>
      <c r="D1333" s="39"/>
      <c r="E1333" s="39"/>
      <c r="F1333" s="39"/>
      <c r="G1333" s="44"/>
    </row>
    <row r="1334" spans="1:7" ht="12.75" x14ac:dyDescent="0.15">
      <c r="A1334" s="179"/>
      <c r="B1334" s="180"/>
      <c r="C1334" s="38"/>
      <c r="D1334" s="39"/>
      <c r="E1334" s="39"/>
      <c r="F1334" s="39"/>
      <c r="G1334" s="44"/>
    </row>
    <row r="1335" spans="1:7" ht="12.75" x14ac:dyDescent="0.15">
      <c r="A1335" s="179"/>
      <c r="B1335" s="180"/>
      <c r="C1335" s="38"/>
      <c r="D1335" s="39"/>
      <c r="E1335" s="39"/>
      <c r="F1335" s="39"/>
      <c r="G1335" s="44"/>
    </row>
    <row r="1336" spans="1:7" ht="12.75" x14ac:dyDescent="0.15">
      <c r="A1336" s="179"/>
      <c r="B1336" s="180"/>
      <c r="C1336" s="38"/>
      <c r="D1336" s="39"/>
      <c r="E1336" s="39"/>
      <c r="F1336" s="39"/>
      <c r="G1336" s="44"/>
    </row>
    <row r="1337" spans="1:7" ht="12.75" x14ac:dyDescent="0.15">
      <c r="A1337" s="179"/>
      <c r="B1337" s="180"/>
      <c r="C1337" s="38"/>
      <c r="D1337" s="39"/>
      <c r="E1337" s="39"/>
      <c r="F1337" s="39"/>
      <c r="G1337" s="44"/>
    </row>
    <row r="1338" spans="1:7" ht="12.75" x14ac:dyDescent="0.15">
      <c r="A1338" s="179"/>
      <c r="B1338" s="180"/>
      <c r="C1338" s="38"/>
      <c r="D1338" s="39"/>
      <c r="E1338" s="39"/>
      <c r="F1338" s="39"/>
      <c r="G1338" s="44"/>
    </row>
    <row r="1339" spans="1:7" ht="12.75" x14ac:dyDescent="0.15">
      <c r="A1339" s="179"/>
      <c r="B1339" s="180"/>
      <c r="C1339" s="38"/>
      <c r="D1339" s="39"/>
      <c r="E1339" s="39"/>
      <c r="F1339" s="39"/>
      <c r="G1339" s="44"/>
    </row>
    <row r="1340" spans="1:7" ht="12.75" x14ac:dyDescent="0.15">
      <c r="A1340" s="179"/>
      <c r="B1340" s="180"/>
      <c r="C1340" s="38"/>
      <c r="D1340" s="39"/>
      <c r="E1340" s="39"/>
      <c r="F1340" s="39"/>
      <c r="G1340" s="44"/>
    </row>
    <row r="1341" spans="1:7" ht="12.75" x14ac:dyDescent="0.15">
      <c r="A1341" s="179"/>
      <c r="B1341" s="180"/>
      <c r="C1341" s="38"/>
      <c r="D1341" s="39"/>
      <c r="E1341" s="39"/>
      <c r="F1341" s="39"/>
      <c r="G1341" s="44"/>
    </row>
    <row r="1342" spans="1:7" ht="12.75" x14ac:dyDescent="0.15">
      <c r="A1342" s="179"/>
      <c r="B1342" s="180"/>
      <c r="C1342" s="38"/>
      <c r="D1342" s="39"/>
      <c r="E1342" s="39"/>
      <c r="F1342" s="39"/>
      <c r="G1342" s="44"/>
    </row>
    <row r="1343" spans="1:7" ht="12.75" x14ac:dyDescent="0.15">
      <c r="A1343" s="179"/>
      <c r="B1343" s="180"/>
      <c r="C1343" s="38"/>
      <c r="D1343" s="39"/>
      <c r="E1343" s="39"/>
      <c r="F1343" s="39"/>
      <c r="G1343" s="44"/>
    </row>
    <row r="1344" spans="1:7" ht="12.75" x14ac:dyDescent="0.15">
      <c r="A1344" s="179"/>
      <c r="B1344" s="180"/>
      <c r="C1344" s="38"/>
      <c r="D1344" s="39"/>
      <c r="E1344" s="39"/>
      <c r="F1344" s="39"/>
      <c r="G1344" s="44"/>
    </row>
    <row r="1345" spans="1:7" ht="12.75" x14ac:dyDescent="0.15">
      <c r="A1345" s="179"/>
      <c r="B1345" s="180"/>
      <c r="C1345" s="38"/>
      <c r="D1345" s="39"/>
      <c r="E1345" s="39"/>
      <c r="F1345" s="39"/>
      <c r="G1345" s="44"/>
    </row>
    <row r="1346" spans="1:7" ht="12.75" x14ac:dyDescent="0.15">
      <c r="A1346" s="179"/>
      <c r="B1346" s="180"/>
      <c r="C1346" s="38"/>
      <c r="D1346" s="39"/>
      <c r="E1346" s="39"/>
      <c r="F1346" s="39"/>
      <c r="G1346" s="44"/>
    </row>
    <row r="1347" spans="1:7" ht="12.75" x14ac:dyDescent="0.15">
      <c r="A1347" s="179"/>
      <c r="B1347" s="180"/>
      <c r="C1347" s="38"/>
      <c r="D1347" s="39"/>
      <c r="E1347" s="39"/>
      <c r="F1347" s="39"/>
      <c r="G1347" s="44"/>
    </row>
    <row r="1348" spans="1:7" ht="12.75" x14ac:dyDescent="0.15">
      <c r="A1348" s="179"/>
      <c r="B1348" s="180"/>
      <c r="C1348" s="38"/>
      <c r="D1348" s="39"/>
      <c r="E1348" s="39"/>
      <c r="F1348" s="39"/>
      <c r="G1348" s="44"/>
    </row>
    <row r="1349" spans="1:7" ht="12.75" x14ac:dyDescent="0.15">
      <c r="A1349" s="179"/>
      <c r="B1349" s="180"/>
      <c r="C1349" s="38"/>
      <c r="D1349" s="39"/>
      <c r="E1349" s="39"/>
      <c r="F1349" s="39"/>
      <c r="G1349" s="44"/>
    </row>
    <row r="1350" spans="1:7" ht="12.75" x14ac:dyDescent="0.15">
      <c r="A1350" s="179"/>
      <c r="B1350" s="180"/>
      <c r="C1350" s="38"/>
      <c r="D1350" s="39"/>
      <c r="E1350" s="39"/>
      <c r="F1350" s="39"/>
      <c r="G1350" s="44"/>
    </row>
    <row r="1351" spans="1:7" ht="12.75" x14ac:dyDescent="0.15">
      <c r="A1351" s="179"/>
      <c r="B1351" s="180"/>
      <c r="C1351" s="38"/>
      <c r="D1351" s="39"/>
      <c r="E1351" s="39"/>
      <c r="F1351" s="39"/>
      <c r="G1351" s="44"/>
    </row>
    <row r="1352" spans="1:7" ht="12.75" x14ac:dyDescent="0.15">
      <c r="A1352" s="179"/>
      <c r="B1352" s="180"/>
      <c r="C1352" s="38"/>
      <c r="D1352" s="39"/>
      <c r="E1352" s="39"/>
      <c r="F1352" s="39"/>
      <c r="G1352" s="44"/>
    </row>
    <row r="1353" spans="1:7" ht="12.75" x14ac:dyDescent="0.15">
      <c r="A1353" s="179"/>
      <c r="B1353" s="180"/>
      <c r="C1353" s="38"/>
      <c r="D1353" s="39"/>
      <c r="E1353" s="39"/>
      <c r="F1353" s="39"/>
      <c r="G1353" s="44"/>
    </row>
    <row r="1354" spans="1:7" ht="12.75" x14ac:dyDescent="0.15">
      <c r="A1354" s="179"/>
      <c r="B1354" s="180"/>
      <c r="C1354" s="38"/>
      <c r="D1354" s="39"/>
      <c r="E1354" s="39"/>
      <c r="F1354" s="39"/>
      <c r="G1354" s="44"/>
    </row>
    <row r="1355" spans="1:7" ht="12.75" x14ac:dyDescent="0.15">
      <c r="A1355" s="179"/>
      <c r="B1355" s="180"/>
      <c r="C1355" s="38"/>
      <c r="D1355" s="39"/>
      <c r="E1355" s="39"/>
      <c r="F1355" s="39"/>
      <c r="G1355" s="44"/>
    </row>
    <row r="1356" spans="1:7" ht="12.75" x14ac:dyDescent="0.15">
      <c r="A1356" s="179"/>
      <c r="B1356" s="180"/>
      <c r="C1356" s="38"/>
      <c r="D1356" s="39"/>
      <c r="E1356" s="39"/>
      <c r="F1356" s="39"/>
      <c r="G1356" s="44"/>
    </row>
    <row r="1357" spans="1:7" ht="12.75" x14ac:dyDescent="0.15">
      <c r="A1357" s="179"/>
      <c r="B1357" s="180"/>
      <c r="C1357" s="38"/>
      <c r="D1357" s="39"/>
      <c r="E1357" s="39"/>
      <c r="F1357" s="39"/>
      <c r="G1357" s="44"/>
    </row>
    <row r="1358" spans="1:7" ht="12.75" x14ac:dyDescent="0.15">
      <c r="A1358" s="179"/>
      <c r="B1358" s="180"/>
      <c r="C1358" s="38"/>
      <c r="D1358" s="39"/>
      <c r="E1358" s="39"/>
      <c r="F1358" s="39"/>
      <c r="G1358" s="44"/>
    </row>
    <row r="1359" spans="1:7" ht="12.75" x14ac:dyDescent="0.15">
      <c r="A1359" s="179"/>
      <c r="B1359" s="180"/>
      <c r="C1359" s="38"/>
      <c r="D1359" s="39"/>
      <c r="E1359" s="39"/>
      <c r="F1359" s="39"/>
      <c r="G1359" s="44"/>
    </row>
    <row r="1360" spans="1:7" ht="12.75" x14ac:dyDescent="0.15">
      <c r="A1360" s="179"/>
      <c r="B1360" s="180"/>
      <c r="C1360" s="38"/>
      <c r="D1360" s="39"/>
      <c r="E1360" s="39"/>
      <c r="F1360" s="39"/>
      <c r="G1360" s="44"/>
    </row>
    <row r="1361" spans="1:7" ht="12.75" x14ac:dyDescent="0.15">
      <c r="A1361" s="179"/>
      <c r="B1361" s="180"/>
      <c r="C1361" s="38"/>
      <c r="D1361" s="39"/>
      <c r="E1361" s="39"/>
      <c r="F1361" s="39"/>
      <c r="G1361" s="44"/>
    </row>
    <row r="1362" spans="1:7" ht="12.75" x14ac:dyDescent="0.15">
      <c r="A1362" s="179"/>
      <c r="B1362" s="180"/>
      <c r="C1362" s="38"/>
      <c r="D1362" s="39"/>
      <c r="E1362" s="39"/>
      <c r="F1362" s="39"/>
      <c r="G1362" s="44"/>
    </row>
    <row r="1363" spans="1:7" ht="12.75" x14ac:dyDescent="0.15">
      <c r="A1363" s="179"/>
      <c r="B1363" s="180"/>
      <c r="C1363" s="38"/>
      <c r="D1363" s="39"/>
      <c r="E1363" s="39"/>
      <c r="F1363" s="39"/>
      <c r="G1363" s="44"/>
    </row>
    <row r="1364" spans="1:7" ht="12.75" x14ac:dyDescent="0.15">
      <c r="A1364" s="179"/>
      <c r="B1364" s="180"/>
      <c r="C1364" s="38"/>
      <c r="D1364" s="39"/>
      <c r="E1364" s="39"/>
      <c r="F1364" s="39"/>
      <c r="G1364" s="44"/>
    </row>
    <row r="1365" spans="1:7" ht="12.75" x14ac:dyDescent="0.15">
      <c r="A1365" s="179"/>
      <c r="B1365" s="180"/>
      <c r="C1365" s="38"/>
      <c r="D1365" s="39"/>
      <c r="E1365" s="39"/>
      <c r="F1365" s="39"/>
      <c r="G1365" s="44"/>
    </row>
    <row r="1366" spans="1:7" ht="12.75" x14ac:dyDescent="0.15">
      <c r="A1366" s="179"/>
      <c r="B1366" s="180"/>
      <c r="C1366" s="38"/>
      <c r="D1366" s="39"/>
      <c r="E1366" s="39"/>
      <c r="F1366" s="39"/>
      <c r="G1366" s="44"/>
    </row>
    <row r="1367" spans="1:7" ht="12.75" x14ac:dyDescent="0.15">
      <c r="A1367" s="179"/>
      <c r="B1367" s="180"/>
      <c r="C1367" s="38"/>
      <c r="D1367" s="39"/>
      <c r="E1367" s="39"/>
      <c r="F1367" s="39"/>
      <c r="G1367" s="44"/>
    </row>
    <row r="1368" spans="1:7" ht="12.75" x14ac:dyDescent="0.15">
      <c r="A1368" s="179"/>
      <c r="B1368" s="180"/>
      <c r="C1368" s="38"/>
      <c r="D1368" s="39"/>
      <c r="E1368" s="39"/>
      <c r="F1368" s="39"/>
      <c r="G1368" s="44"/>
    </row>
    <row r="1369" spans="1:7" ht="12.75" x14ac:dyDescent="0.15">
      <c r="A1369" s="179"/>
      <c r="B1369" s="180"/>
      <c r="C1369" s="38"/>
      <c r="D1369" s="39"/>
      <c r="E1369" s="39"/>
      <c r="F1369" s="39"/>
      <c r="G1369" s="44"/>
    </row>
    <row r="1370" spans="1:7" ht="12.75" x14ac:dyDescent="0.15">
      <c r="A1370" s="179"/>
      <c r="B1370" s="180"/>
      <c r="C1370" s="38"/>
      <c r="D1370" s="39"/>
      <c r="E1370" s="39"/>
      <c r="F1370" s="39"/>
      <c r="G1370" s="44"/>
    </row>
    <row r="1371" spans="1:7" ht="12.75" x14ac:dyDescent="0.15">
      <c r="A1371" s="179"/>
      <c r="B1371" s="180"/>
      <c r="C1371" s="38"/>
      <c r="D1371" s="39"/>
      <c r="E1371" s="39"/>
      <c r="F1371" s="39"/>
      <c r="G1371" s="44"/>
    </row>
    <row r="1372" spans="1:7" ht="12.75" x14ac:dyDescent="0.15">
      <c r="A1372" s="179"/>
      <c r="B1372" s="180"/>
      <c r="C1372" s="38"/>
      <c r="D1372" s="39"/>
      <c r="E1372" s="39"/>
      <c r="F1372" s="39"/>
      <c r="G1372" s="44"/>
    </row>
    <row r="1373" spans="1:7" ht="12.75" x14ac:dyDescent="0.15">
      <c r="A1373" s="179"/>
      <c r="B1373" s="180"/>
      <c r="C1373" s="38"/>
      <c r="D1373" s="39"/>
      <c r="E1373" s="39"/>
      <c r="F1373" s="39"/>
      <c r="G1373" s="44"/>
    </row>
    <row r="1374" spans="1:7" ht="12.75" x14ac:dyDescent="0.15">
      <c r="A1374" s="179"/>
      <c r="B1374" s="180"/>
      <c r="C1374" s="38"/>
      <c r="D1374" s="39"/>
      <c r="E1374" s="39"/>
      <c r="F1374" s="39"/>
      <c r="G1374" s="44"/>
    </row>
    <row r="1375" spans="1:7" ht="12.75" x14ac:dyDescent="0.15">
      <c r="A1375" s="179"/>
      <c r="B1375" s="180"/>
      <c r="C1375" s="38"/>
      <c r="D1375" s="39"/>
      <c r="E1375" s="39"/>
      <c r="F1375" s="39"/>
      <c r="G1375" s="44"/>
    </row>
    <row r="1376" spans="1:7" ht="12.75" x14ac:dyDescent="0.15">
      <c r="A1376" s="179"/>
      <c r="B1376" s="180"/>
      <c r="C1376" s="38"/>
      <c r="D1376" s="39"/>
      <c r="E1376" s="39"/>
      <c r="F1376" s="39"/>
      <c r="G1376" s="44"/>
    </row>
    <row r="1377" spans="1:7" ht="12.75" x14ac:dyDescent="0.15">
      <c r="A1377" s="179"/>
      <c r="B1377" s="180"/>
      <c r="C1377" s="38"/>
      <c r="D1377" s="39"/>
      <c r="E1377" s="39"/>
      <c r="F1377" s="39"/>
      <c r="G1377" s="44"/>
    </row>
    <row r="1378" spans="1:7" ht="12.75" x14ac:dyDescent="0.15">
      <c r="A1378" s="179"/>
      <c r="B1378" s="180"/>
      <c r="C1378" s="38"/>
      <c r="D1378" s="39"/>
      <c r="E1378" s="39"/>
      <c r="F1378" s="39"/>
      <c r="G1378" s="44"/>
    </row>
    <row r="1379" spans="1:7" ht="12.75" x14ac:dyDescent="0.15">
      <c r="A1379" s="179"/>
      <c r="B1379" s="180"/>
      <c r="C1379" s="38"/>
      <c r="D1379" s="39"/>
      <c r="E1379" s="39"/>
      <c r="F1379" s="39"/>
      <c r="G1379" s="44"/>
    </row>
    <row r="1380" spans="1:7" ht="12.75" x14ac:dyDescent="0.15">
      <c r="A1380" s="179"/>
      <c r="B1380" s="180"/>
      <c r="C1380" s="38"/>
      <c r="D1380" s="39"/>
      <c r="E1380" s="39"/>
      <c r="F1380" s="39"/>
      <c r="G1380" s="44"/>
    </row>
    <row r="1381" spans="1:7" ht="12.75" x14ac:dyDescent="0.15">
      <c r="A1381" s="179"/>
      <c r="B1381" s="180"/>
      <c r="C1381" s="38"/>
      <c r="D1381" s="39"/>
      <c r="E1381" s="39"/>
      <c r="F1381" s="39"/>
      <c r="G1381" s="44"/>
    </row>
    <row r="1382" spans="1:7" ht="12.75" x14ac:dyDescent="0.15">
      <c r="A1382" s="179"/>
      <c r="B1382" s="180"/>
      <c r="C1382" s="38"/>
      <c r="D1382" s="39"/>
      <c r="E1382" s="39"/>
      <c r="F1382" s="39"/>
      <c r="G1382" s="44"/>
    </row>
    <row r="1383" spans="1:7" ht="12.75" x14ac:dyDescent="0.15">
      <c r="A1383" s="179"/>
      <c r="B1383" s="180"/>
      <c r="C1383" s="38"/>
      <c r="D1383" s="39"/>
      <c r="E1383" s="39"/>
      <c r="F1383" s="39"/>
      <c r="G1383" s="44"/>
    </row>
    <row r="1384" spans="1:7" ht="12.75" x14ac:dyDescent="0.15">
      <c r="A1384" s="179"/>
      <c r="B1384" s="180"/>
      <c r="C1384" s="38"/>
      <c r="D1384" s="39"/>
      <c r="E1384" s="39"/>
      <c r="F1384" s="39"/>
      <c r="G1384" s="44"/>
    </row>
    <row r="1385" spans="1:7" ht="12.75" x14ac:dyDescent="0.15">
      <c r="A1385" s="179"/>
      <c r="B1385" s="180"/>
      <c r="C1385" s="38"/>
      <c r="D1385" s="39"/>
      <c r="E1385" s="39"/>
      <c r="F1385" s="39"/>
      <c r="G1385" s="44"/>
    </row>
    <row r="1386" spans="1:7" ht="12.75" x14ac:dyDescent="0.15">
      <c r="A1386" s="179"/>
      <c r="B1386" s="180"/>
      <c r="C1386" s="38"/>
      <c r="D1386" s="39"/>
      <c r="E1386" s="39"/>
      <c r="F1386" s="39"/>
      <c r="G1386" s="44"/>
    </row>
    <row r="1387" spans="1:7" ht="12.75" x14ac:dyDescent="0.15">
      <c r="A1387" s="179"/>
      <c r="B1387" s="180"/>
      <c r="C1387" s="38"/>
      <c r="D1387" s="39"/>
      <c r="E1387" s="39"/>
      <c r="F1387" s="39"/>
      <c r="G1387" s="44"/>
    </row>
    <row r="1388" spans="1:7" ht="12.75" x14ac:dyDescent="0.15">
      <c r="A1388" s="179"/>
      <c r="B1388" s="180"/>
      <c r="C1388" s="38"/>
      <c r="D1388" s="39"/>
      <c r="E1388" s="39"/>
      <c r="F1388" s="39"/>
      <c r="G1388" s="44"/>
    </row>
    <row r="1389" spans="1:7" ht="12.75" x14ac:dyDescent="0.15">
      <c r="A1389" s="179"/>
      <c r="B1389" s="180"/>
      <c r="C1389" s="38"/>
      <c r="D1389" s="39"/>
      <c r="E1389" s="39"/>
      <c r="F1389" s="39"/>
      <c r="G1389" s="44"/>
    </row>
    <row r="1390" spans="1:7" ht="12.75" x14ac:dyDescent="0.15">
      <c r="A1390" s="179"/>
      <c r="B1390" s="180"/>
      <c r="C1390" s="38"/>
      <c r="D1390" s="39"/>
      <c r="E1390" s="39"/>
      <c r="F1390" s="39"/>
      <c r="G1390" s="44"/>
    </row>
    <row r="1391" spans="1:7" ht="12.75" x14ac:dyDescent="0.15">
      <c r="A1391" s="179"/>
      <c r="B1391" s="180"/>
      <c r="C1391" s="38"/>
      <c r="D1391" s="39"/>
      <c r="E1391" s="39"/>
      <c r="F1391" s="39"/>
      <c r="G1391" s="44"/>
    </row>
    <row r="1392" spans="1:7" ht="12.75" x14ac:dyDescent="0.15">
      <c r="A1392" s="179"/>
      <c r="B1392" s="180"/>
      <c r="C1392" s="38"/>
      <c r="D1392" s="39"/>
      <c r="E1392" s="39"/>
      <c r="F1392" s="39"/>
      <c r="G1392" s="44"/>
    </row>
    <row r="1393" spans="1:7" ht="12.75" x14ac:dyDescent="0.15">
      <c r="A1393" s="179"/>
      <c r="B1393" s="180"/>
      <c r="C1393" s="38"/>
      <c r="D1393" s="39"/>
      <c r="E1393" s="39"/>
      <c r="F1393" s="39"/>
      <c r="G1393" s="44"/>
    </row>
    <row r="1394" spans="1:7" ht="12.75" x14ac:dyDescent="0.15">
      <c r="A1394" s="179"/>
      <c r="B1394" s="180"/>
      <c r="C1394" s="38"/>
      <c r="D1394" s="39"/>
      <c r="E1394" s="39"/>
      <c r="F1394" s="39"/>
      <c r="G1394" s="44"/>
    </row>
    <row r="1395" spans="1:7" ht="12.75" x14ac:dyDescent="0.15">
      <c r="A1395" s="179"/>
      <c r="B1395" s="180"/>
      <c r="C1395" s="38"/>
      <c r="D1395" s="39"/>
      <c r="E1395" s="39"/>
      <c r="F1395" s="39"/>
      <c r="G1395" s="44"/>
    </row>
    <row r="1396" spans="1:7" ht="12.75" x14ac:dyDescent="0.15">
      <c r="A1396" s="179"/>
      <c r="B1396" s="180"/>
      <c r="C1396" s="38"/>
      <c r="D1396" s="39"/>
      <c r="E1396" s="39"/>
      <c r="F1396" s="39"/>
      <c r="G1396" s="44"/>
    </row>
    <row r="1397" spans="1:7" ht="12.75" x14ac:dyDescent="0.15">
      <c r="A1397" s="179"/>
      <c r="B1397" s="180"/>
      <c r="C1397" s="38"/>
      <c r="D1397" s="39"/>
      <c r="E1397" s="39"/>
      <c r="F1397" s="39"/>
      <c r="G1397" s="44"/>
    </row>
    <row r="1398" spans="1:7" ht="12.75" x14ac:dyDescent="0.15">
      <c r="A1398" s="179"/>
      <c r="B1398" s="180"/>
      <c r="C1398" s="38"/>
      <c r="D1398" s="39"/>
      <c r="E1398" s="39"/>
      <c r="F1398" s="39"/>
      <c r="G1398" s="44"/>
    </row>
    <row r="1399" spans="1:7" ht="12.75" x14ac:dyDescent="0.15">
      <c r="A1399" s="179"/>
      <c r="B1399" s="180"/>
      <c r="C1399" s="38"/>
      <c r="D1399" s="39"/>
      <c r="E1399" s="39"/>
      <c r="F1399" s="39"/>
      <c r="G1399" s="44"/>
    </row>
    <row r="1400" spans="1:7" ht="12.75" x14ac:dyDescent="0.15">
      <c r="A1400" s="179"/>
      <c r="B1400" s="180"/>
      <c r="C1400" s="38"/>
      <c r="D1400" s="39"/>
      <c r="E1400" s="39"/>
      <c r="F1400" s="39"/>
      <c r="G1400" s="44"/>
    </row>
    <row r="1401" spans="1:7" ht="12.75" x14ac:dyDescent="0.15">
      <c r="A1401" s="179"/>
      <c r="B1401" s="180"/>
      <c r="C1401" s="38"/>
      <c r="D1401" s="39"/>
      <c r="E1401" s="39"/>
      <c r="F1401" s="39"/>
      <c r="G1401" s="44"/>
    </row>
    <row r="1402" spans="1:7" ht="12.75" x14ac:dyDescent="0.15">
      <c r="A1402" s="179"/>
      <c r="B1402" s="180"/>
      <c r="C1402" s="38"/>
      <c r="D1402" s="39"/>
      <c r="E1402" s="39"/>
      <c r="F1402" s="39"/>
      <c r="G1402" s="44"/>
    </row>
    <row r="1403" spans="1:7" ht="12.75" x14ac:dyDescent="0.15">
      <c r="A1403" s="179"/>
      <c r="B1403" s="180"/>
      <c r="C1403" s="38"/>
      <c r="D1403" s="39"/>
      <c r="E1403" s="39"/>
      <c r="F1403" s="39"/>
      <c r="G1403" s="44"/>
    </row>
    <row r="1404" spans="1:7" ht="12.75" x14ac:dyDescent="0.15">
      <c r="A1404" s="179"/>
      <c r="B1404" s="180"/>
      <c r="C1404" s="38"/>
      <c r="D1404" s="39"/>
      <c r="E1404" s="39"/>
      <c r="F1404" s="39"/>
      <c r="G1404" s="44"/>
    </row>
    <row r="1405" spans="1:7" ht="12.75" x14ac:dyDescent="0.15">
      <c r="A1405" s="179"/>
      <c r="B1405" s="180"/>
      <c r="C1405" s="38"/>
      <c r="D1405" s="39"/>
      <c r="E1405" s="39"/>
      <c r="F1405" s="39"/>
      <c r="G1405" s="44"/>
    </row>
    <row r="1406" spans="1:7" ht="12.75" x14ac:dyDescent="0.15">
      <c r="A1406" s="179"/>
      <c r="B1406" s="180"/>
      <c r="C1406" s="38"/>
      <c r="D1406" s="39"/>
      <c r="E1406" s="39"/>
      <c r="F1406" s="39"/>
      <c r="G1406" s="44"/>
    </row>
    <row r="1407" spans="1:7" ht="12.75" x14ac:dyDescent="0.15">
      <c r="A1407" s="179"/>
      <c r="B1407" s="180"/>
      <c r="C1407" s="38"/>
      <c r="D1407" s="39"/>
      <c r="E1407" s="39"/>
      <c r="F1407" s="39"/>
      <c r="G1407" s="44"/>
    </row>
    <row r="1408" spans="1:7" ht="12.75" x14ac:dyDescent="0.15">
      <c r="A1408" s="179"/>
      <c r="B1408" s="180"/>
      <c r="C1408" s="38"/>
      <c r="D1408" s="39"/>
      <c r="E1408" s="39"/>
      <c r="F1408" s="39"/>
      <c r="G1408" s="44"/>
    </row>
    <row r="1409" spans="1:7" ht="12.75" x14ac:dyDescent="0.15">
      <c r="A1409" s="179"/>
      <c r="B1409" s="180"/>
      <c r="C1409" s="38"/>
      <c r="D1409" s="39"/>
      <c r="E1409" s="39"/>
      <c r="F1409" s="39"/>
      <c r="G1409" s="44"/>
    </row>
    <row r="1410" spans="1:7" ht="12.75" x14ac:dyDescent="0.15">
      <c r="A1410" s="179"/>
      <c r="B1410" s="180"/>
      <c r="C1410" s="38"/>
      <c r="D1410" s="39"/>
      <c r="E1410" s="39"/>
      <c r="F1410" s="39"/>
      <c r="G1410" s="44"/>
    </row>
    <row r="1411" spans="1:7" ht="12.75" x14ac:dyDescent="0.15">
      <c r="A1411" s="179"/>
      <c r="B1411" s="180"/>
      <c r="C1411" s="38"/>
      <c r="D1411" s="39"/>
      <c r="E1411" s="39"/>
      <c r="F1411" s="39"/>
      <c r="G1411" s="44"/>
    </row>
    <row r="1412" spans="1:7" ht="12.75" x14ac:dyDescent="0.15">
      <c r="A1412" s="179"/>
      <c r="B1412" s="180"/>
      <c r="C1412" s="38"/>
      <c r="D1412" s="39"/>
      <c r="E1412" s="39"/>
      <c r="F1412" s="39"/>
      <c r="G1412" s="44"/>
    </row>
    <row r="1413" spans="1:7" ht="12.75" x14ac:dyDescent="0.15">
      <c r="A1413" s="179"/>
      <c r="B1413" s="180"/>
      <c r="C1413" s="38"/>
      <c r="D1413" s="39"/>
      <c r="E1413" s="39"/>
      <c r="F1413" s="39"/>
      <c r="G1413" s="44"/>
    </row>
    <row r="1414" spans="1:7" ht="12.75" x14ac:dyDescent="0.15">
      <c r="A1414" s="179"/>
      <c r="B1414" s="180"/>
      <c r="C1414" s="38"/>
      <c r="D1414" s="39"/>
      <c r="E1414" s="39"/>
      <c r="F1414" s="39"/>
      <c r="G1414" s="44"/>
    </row>
    <row r="1415" spans="1:7" ht="12.75" x14ac:dyDescent="0.15">
      <c r="A1415" s="179"/>
      <c r="B1415" s="180"/>
      <c r="C1415" s="38"/>
      <c r="D1415" s="39"/>
      <c r="E1415" s="39"/>
      <c r="F1415" s="39"/>
      <c r="G1415" s="44"/>
    </row>
    <row r="1416" spans="1:7" ht="12.75" x14ac:dyDescent="0.15">
      <c r="A1416" s="179"/>
      <c r="B1416" s="180"/>
      <c r="C1416" s="38"/>
      <c r="D1416" s="39"/>
      <c r="E1416" s="39"/>
      <c r="F1416" s="39"/>
      <c r="G1416" s="44"/>
    </row>
    <row r="1417" spans="1:7" ht="12.75" x14ac:dyDescent="0.15">
      <c r="A1417" s="179"/>
      <c r="B1417" s="180"/>
      <c r="C1417" s="38"/>
      <c r="D1417" s="39"/>
      <c r="E1417" s="39"/>
      <c r="F1417" s="39"/>
      <c r="G1417" s="44"/>
    </row>
    <row r="1418" spans="1:7" ht="12.75" x14ac:dyDescent="0.15">
      <c r="A1418" s="179"/>
      <c r="B1418" s="180"/>
      <c r="C1418" s="38"/>
      <c r="D1418" s="39"/>
      <c r="E1418" s="39"/>
      <c r="F1418" s="39"/>
      <c r="G1418" s="44"/>
    </row>
    <row r="1419" spans="1:7" ht="12.75" x14ac:dyDescent="0.15">
      <c r="A1419" s="179"/>
      <c r="B1419" s="180"/>
      <c r="C1419" s="38"/>
      <c r="D1419" s="39"/>
      <c r="E1419" s="39"/>
      <c r="F1419" s="39"/>
      <c r="G1419" s="44"/>
    </row>
    <row r="1420" spans="1:7" ht="12.75" x14ac:dyDescent="0.15">
      <c r="A1420" s="179"/>
      <c r="B1420" s="180"/>
      <c r="C1420" s="38"/>
      <c r="D1420" s="39"/>
      <c r="E1420" s="39"/>
      <c r="F1420" s="39"/>
      <c r="G1420" s="44"/>
    </row>
    <row r="1421" spans="1:7" ht="12.75" x14ac:dyDescent="0.15">
      <c r="A1421" s="179"/>
      <c r="B1421" s="180"/>
      <c r="C1421" s="38"/>
      <c r="D1421" s="39"/>
      <c r="E1421" s="39"/>
      <c r="F1421" s="39"/>
      <c r="G1421" s="44"/>
    </row>
    <row r="1422" spans="1:7" ht="12.75" x14ac:dyDescent="0.15">
      <c r="A1422" s="179"/>
      <c r="B1422" s="180"/>
      <c r="C1422" s="38"/>
      <c r="D1422" s="39"/>
      <c r="E1422" s="39"/>
      <c r="F1422" s="39"/>
      <c r="G1422" s="44"/>
    </row>
    <row r="1423" spans="1:7" ht="12.75" x14ac:dyDescent="0.15">
      <c r="A1423" s="179"/>
      <c r="B1423" s="180"/>
      <c r="C1423" s="38"/>
      <c r="D1423" s="39"/>
      <c r="E1423" s="39"/>
      <c r="F1423" s="39"/>
      <c r="G1423" s="44"/>
    </row>
    <row r="1424" spans="1:7" ht="12.75" x14ac:dyDescent="0.15">
      <c r="A1424" s="179"/>
      <c r="B1424" s="180"/>
      <c r="C1424" s="38"/>
      <c r="D1424" s="39"/>
      <c r="E1424" s="39"/>
      <c r="F1424" s="39"/>
      <c r="G1424" s="44"/>
    </row>
    <row r="1425" spans="1:7" ht="12.75" x14ac:dyDescent="0.15">
      <c r="A1425" s="179"/>
      <c r="B1425" s="180"/>
      <c r="C1425" s="38"/>
      <c r="D1425" s="39"/>
      <c r="E1425" s="39"/>
      <c r="F1425" s="39"/>
      <c r="G1425" s="44"/>
    </row>
    <row r="1426" spans="1:7" ht="12.75" x14ac:dyDescent="0.15">
      <c r="A1426" s="179"/>
      <c r="B1426" s="180"/>
      <c r="C1426" s="38"/>
      <c r="D1426" s="39"/>
      <c r="E1426" s="39"/>
      <c r="F1426" s="39"/>
      <c r="G1426" s="44"/>
    </row>
    <row r="1427" spans="1:7" ht="12.75" x14ac:dyDescent="0.15">
      <c r="A1427" s="179"/>
      <c r="B1427" s="180"/>
      <c r="C1427" s="38"/>
      <c r="D1427" s="39"/>
      <c r="E1427" s="39"/>
      <c r="F1427" s="39"/>
      <c r="G1427" s="44"/>
    </row>
    <row r="1428" spans="1:7" ht="12.75" x14ac:dyDescent="0.15">
      <c r="A1428" s="179"/>
      <c r="B1428" s="180"/>
      <c r="C1428" s="38"/>
      <c r="D1428" s="39"/>
      <c r="E1428" s="39"/>
      <c r="F1428" s="39"/>
      <c r="G1428" s="44"/>
    </row>
    <row r="1429" spans="1:7" ht="12.75" x14ac:dyDescent="0.15">
      <c r="A1429" s="179"/>
      <c r="B1429" s="180"/>
      <c r="C1429" s="38"/>
      <c r="D1429" s="39"/>
      <c r="E1429" s="39"/>
      <c r="F1429" s="39"/>
      <c r="G1429" s="44"/>
    </row>
    <row r="1430" spans="1:7" ht="12.75" x14ac:dyDescent="0.15">
      <c r="A1430" s="179"/>
      <c r="B1430" s="180"/>
      <c r="C1430" s="38"/>
      <c r="D1430" s="39"/>
      <c r="E1430" s="39"/>
      <c r="F1430" s="39"/>
      <c r="G1430" s="44"/>
    </row>
    <row r="1431" spans="1:7" ht="12.75" x14ac:dyDescent="0.15">
      <c r="A1431" s="179"/>
      <c r="B1431" s="180"/>
      <c r="C1431" s="38"/>
      <c r="D1431" s="39"/>
      <c r="E1431" s="39"/>
      <c r="F1431" s="39"/>
      <c r="G1431" s="44"/>
    </row>
    <row r="1432" spans="1:7" ht="12.75" x14ac:dyDescent="0.15">
      <c r="A1432" s="179"/>
      <c r="B1432" s="180"/>
      <c r="C1432" s="38"/>
      <c r="D1432" s="39"/>
      <c r="E1432" s="39"/>
      <c r="F1432" s="39"/>
      <c r="G1432" s="44"/>
    </row>
    <row r="1433" spans="1:7" ht="12.75" x14ac:dyDescent="0.15">
      <c r="A1433" s="179"/>
      <c r="B1433" s="180"/>
      <c r="C1433" s="38"/>
      <c r="D1433" s="39"/>
      <c r="E1433" s="39"/>
      <c r="F1433" s="39"/>
      <c r="G1433" s="44"/>
    </row>
    <row r="1434" spans="1:7" ht="12.75" x14ac:dyDescent="0.15">
      <c r="A1434" s="179"/>
      <c r="B1434" s="180"/>
      <c r="C1434" s="38"/>
      <c r="D1434" s="39"/>
      <c r="E1434" s="39"/>
      <c r="F1434" s="39"/>
      <c r="G1434" s="44"/>
    </row>
    <row r="1435" spans="1:7" ht="12.75" x14ac:dyDescent="0.15">
      <c r="A1435" s="179"/>
      <c r="B1435" s="180"/>
      <c r="C1435" s="38"/>
      <c r="D1435" s="39"/>
      <c r="E1435" s="39"/>
      <c r="F1435" s="39"/>
      <c r="G1435" s="44"/>
    </row>
    <row r="1436" spans="1:7" ht="12.75" x14ac:dyDescent="0.15">
      <c r="A1436" s="179"/>
      <c r="B1436" s="180"/>
      <c r="C1436" s="38"/>
      <c r="D1436" s="39"/>
      <c r="E1436" s="39"/>
      <c r="F1436" s="39"/>
      <c r="G1436" s="44"/>
    </row>
    <row r="1437" spans="1:7" ht="12.75" x14ac:dyDescent="0.15">
      <c r="A1437" s="179"/>
      <c r="B1437" s="180"/>
      <c r="C1437" s="38"/>
      <c r="D1437" s="39"/>
      <c r="E1437" s="39"/>
      <c r="F1437" s="39"/>
      <c r="G1437" s="44"/>
    </row>
    <row r="1438" spans="1:7" ht="12.75" x14ac:dyDescent="0.15">
      <c r="A1438" s="179"/>
      <c r="B1438" s="180"/>
      <c r="C1438" s="38"/>
      <c r="D1438" s="39"/>
      <c r="E1438" s="39"/>
      <c r="F1438" s="39"/>
      <c r="G1438" s="44"/>
    </row>
    <row r="1439" spans="1:7" ht="12.75" x14ac:dyDescent="0.15">
      <c r="A1439" s="179"/>
      <c r="B1439" s="180"/>
      <c r="C1439" s="38"/>
      <c r="D1439" s="39"/>
      <c r="E1439" s="39"/>
      <c r="F1439" s="39"/>
      <c r="G1439" s="44"/>
    </row>
    <row r="1440" spans="1:7" ht="12.75" x14ac:dyDescent="0.15">
      <c r="A1440" s="179"/>
      <c r="B1440" s="180"/>
      <c r="C1440" s="38"/>
      <c r="D1440" s="39"/>
      <c r="E1440" s="39"/>
      <c r="F1440" s="39"/>
      <c r="G1440" s="44"/>
    </row>
    <row r="1441" spans="1:7" ht="12.75" x14ac:dyDescent="0.15">
      <c r="A1441" s="179"/>
      <c r="B1441" s="180"/>
      <c r="C1441" s="38"/>
      <c r="D1441" s="39"/>
      <c r="E1441" s="39"/>
      <c r="F1441" s="39"/>
      <c r="G1441" s="44"/>
    </row>
    <row r="1442" spans="1:7" ht="12.75" x14ac:dyDescent="0.15">
      <c r="A1442" s="179"/>
      <c r="B1442" s="180"/>
      <c r="C1442" s="38"/>
      <c r="D1442" s="39"/>
      <c r="E1442" s="39"/>
      <c r="F1442" s="39"/>
      <c r="G1442" s="44"/>
    </row>
    <row r="1443" spans="1:7" ht="12.75" x14ac:dyDescent="0.15">
      <c r="A1443" s="179"/>
      <c r="B1443" s="180"/>
      <c r="C1443" s="38"/>
      <c r="D1443" s="39"/>
      <c r="E1443" s="39"/>
      <c r="F1443" s="39"/>
      <c r="G1443" s="44"/>
    </row>
    <row r="1444" spans="1:7" ht="12.75" x14ac:dyDescent="0.15">
      <c r="A1444" s="179"/>
      <c r="B1444" s="180"/>
      <c r="C1444" s="38"/>
      <c r="D1444" s="39"/>
      <c r="E1444" s="39"/>
      <c r="F1444" s="39"/>
      <c r="G1444" s="44"/>
    </row>
    <row r="1445" spans="1:7" ht="12.75" x14ac:dyDescent="0.15">
      <c r="A1445" s="179"/>
      <c r="B1445" s="180"/>
      <c r="C1445" s="38"/>
      <c r="D1445" s="39"/>
      <c r="E1445" s="39"/>
      <c r="F1445" s="39"/>
      <c r="G1445" s="44"/>
    </row>
    <row r="1446" spans="1:7" ht="12.75" x14ac:dyDescent="0.15">
      <c r="A1446" s="179"/>
      <c r="B1446" s="180"/>
      <c r="C1446" s="38"/>
      <c r="D1446" s="39"/>
      <c r="E1446" s="39"/>
      <c r="F1446" s="39"/>
      <c r="G1446" s="44"/>
    </row>
    <row r="1447" spans="1:7" ht="12.75" x14ac:dyDescent="0.15">
      <c r="A1447" s="179"/>
      <c r="B1447" s="180"/>
      <c r="C1447" s="38"/>
      <c r="D1447" s="39"/>
      <c r="E1447" s="39"/>
      <c r="F1447" s="39"/>
      <c r="G1447" s="44"/>
    </row>
    <row r="1448" spans="1:7" ht="12.75" x14ac:dyDescent="0.15">
      <c r="A1448" s="179"/>
      <c r="B1448" s="180"/>
      <c r="C1448" s="38"/>
      <c r="D1448" s="39"/>
      <c r="E1448" s="39"/>
      <c r="F1448" s="39"/>
      <c r="G1448" s="44"/>
    </row>
    <row r="1449" spans="1:7" ht="12.75" x14ac:dyDescent="0.15">
      <c r="A1449" s="179"/>
      <c r="B1449" s="180"/>
      <c r="C1449" s="38"/>
      <c r="D1449" s="39"/>
      <c r="E1449" s="39"/>
      <c r="F1449" s="39"/>
      <c r="G1449" s="44"/>
    </row>
    <row r="1450" spans="1:7" ht="12.75" x14ac:dyDescent="0.15">
      <c r="A1450" s="179"/>
      <c r="B1450" s="180"/>
      <c r="C1450" s="38"/>
      <c r="D1450" s="39"/>
      <c r="E1450" s="39"/>
      <c r="F1450" s="39"/>
      <c r="G1450" s="44"/>
    </row>
    <row r="1451" spans="1:7" ht="12.75" x14ac:dyDescent="0.15">
      <c r="A1451" s="179"/>
      <c r="B1451" s="180"/>
      <c r="C1451" s="38"/>
      <c r="D1451" s="39"/>
      <c r="E1451" s="39"/>
      <c r="F1451" s="39"/>
      <c r="G1451" s="44"/>
    </row>
    <row r="1452" spans="1:7" ht="12.75" x14ac:dyDescent="0.15">
      <c r="A1452" s="179"/>
      <c r="B1452" s="180"/>
      <c r="C1452" s="38"/>
      <c r="D1452" s="39"/>
      <c r="E1452" s="39"/>
      <c r="F1452" s="39"/>
      <c r="G1452" s="44"/>
    </row>
    <row r="1453" spans="1:7" ht="12.75" x14ac:dyDescent="0.15">
      <c r="A1453" s="179"/>
      <c r="B1453" s="180"/>
      <c r="C1453" s="38"/>
      <c r="D1453" s="39"/>
      <c r="E1453" s="39"/>
      <c r="F1453" s="39"/>
      <c r="G1453" s="44"/>
    </row>
    <row r="1454" spans="1:7" ht="12.75" x14ac:dyDescent="0.15">
      <c r="A1454" s="179"/>
      <c r="B1454" s="180"/>
      <c r="C1454" s="38"/>
      <c r="D1454" s="39"/>
      <c r="E1454" s="39"/>
      <c r="F1454" s="39"/>
      <c r="G1454" s="44"/>
    </row>
    <row r="1455" spans="1:7" ht="12.75" x14ac:dyDescent="0.15">
      <c r="A1455" s="179"/>
      <c r="B1455" s="180"/>
      <c r="C1455" s="38"/>
      <c r="D1455" s="39"/>
      <c r="E1455" s="39"/>
      <c r="F1455" s="39"/>
      <c r="G1455" s="44"/>
    </row>
    <row r="1456" spans="1:7" ht="12.75" x14ac:dyDescent="0.15">
      <c r="A1456" s="179"/>
      <c r="B1456" s="180"/>
      <c r="C1456" s="38"/>
      <c r="D1456" s="39"/>
      <c r="E1456" s="39"/>
      <c r="F1456" s="39"/>
      <c r="G1456" s="44"/>
    </row>
    <row r="1457" spans="1:7" ht="12.75" x14ac:dyDescent="0.15">
      <c r="A1457" s="179"/>
      <c r="B1457" s="180"/>
      <c r="C1457" s="38"/>
      <c r="D1457" s="39"/>
      <c r="E1457" s="39"/>
      <c r="F1457" s="39"/>
      <c r="G1457" s="44"/>
    </row>
    <row r="1458" spans="1:7" ht="12.75" x14ac:dyDescent="0.15">
      <c r="A1458" s="179"/>
      <c r="B1458" s="180"/>
      <c r="C1458" s="38"/>
      <c r="D1458" s="39"/>
      <c r="E1458" s="39"/>
      <c r="F1458" s="39"/>
      <c r="G1458" s="44"/>
    </row>
    <row r="1459" spans="1:7" ht="12.75" x14ac:dyDescent="0.15">
      <c r="A1459" s="179"/>
      <c r="B1459" s="180"/>
      <c r="C1459" s="38"/>
      <c r="D1459" s="39"/>
      <c r="E1459" s="39"/>
      <c r="F1459" s="39"/>
      <c r="G1459" s="44"/>
    </row>
    <row r="1460" spans="1:7" ht="12.75" x14ac:dyDescent="0.15">
      <c r="A1460" s="179"/>
      <c r="B1460" s="180"/>
      <c r="C1460" s="38"/>
      <c r="D1460" s="39"/>
      <c r="E1460" s="39"/>
      <c r="F1460" s="39"/>
      <c r="G1460" s="44"/>
    </row>
    <row r="1461" spans="1:7" ht="12.75" x14ac:dyDescent="0.15">
      <c r="A1461" s="179"/>
      <c r="B1461" s="180"/>
      <c r="C1461" s="38"/>
      <c r="D1461" s="39"/>
      <c r="E1461" s="39"/>
      <c r="F1461" s="39"/>
      <c r="G1461" s="44"/>
    </row>
    <row r="1462" spans="1:7" ht="12.75" x14ac:dyDescent="0.15">
      <c r="A1462" s="179"/>
      <c r="B1462" s="180"/>
      <c r="C1462" s="38"/>
      <c r="D1462" s="39"/>
      <c r="E1462" s="39"/>
      <c r="F1462" s="39"/>
      <c r="G1462" s="44"/>
    </row>
    <row r="1463" spans="1:7" ht="12.75" x14ac:dyDescent="0.15">
      <c r="A1463" s="179"/>
      <c r="B1463" s="180"/>
      <c r="C1463" s="38"/>
      <c r="D1463" s="39"/>
      <c r="E1463" s="39"/>
      <c r="F1463" s="39"/>
      <c r="G1463" s="44"/>
    </row>
    <row r="1464" spans="1:7" ht="12.75" x14ac:dyDescent="0.15">
      <c r="A1464" s="179"/>
      <c r="B1464" s="180"/>
      <c r="C1464" s="38"/>
      <c r="D1464" s="39"/>
      <c r="E1464" s="39"/>
      <c r="F1464" s="39"/>
      <c r="G1464" s="44"/>
    </row>
    <row r="1465" spans="1:7" ht="12.75" x14ac:dyDescent="0.15">
      <c r="A1465" s="179"/>
      <c r="B1465" s="180"/>
      <c r="C1465" s="38"/>
      <c r="D1465" s="39"/>
      <c r="E1465" s="39"/>
      <c r="F1465" s="39"/>
      <c r="G1465" s="44"/>
    </row>
    <row r="1466" spans="1:7" ht="12.75" x14ac:dyDescent="0.15">
      <c r="A1466" s="179"/>
      <c r="B1466" s="180"/>
      <c r="C1466" s="38"/>
      <c r="D1466" s="39"/>
      <c r="E1466" s="39"/>
      <c r="F1466" s="39"/>
      <c r="G1466" s="44"/>
    </row>
    <row r="1467" spans="1:7" ht="12.75" x14ac:dyDescent="0.15">
      <c r="A1467" s="179"/>
      <c r="B1467" s="180"/>
      <c r="C1467" s="38"/>
      <c r="D1467" s="39"/>
      <c r="E1467" s="39"/>
      <c r="F1467" s="39"/>
      <c r="G1467" s="44"/>
    </row>
    <row r="1468" spans="1:7" ht="12.75" x14ac:dyDescent="0.15">
      <c r="A1468" s="179"/>
      <c r="B1468" s="180"/>
      <c r="C1468" s="38"/>
      <c r="D1468" s="39"/>
      <c r="E1468" s="39"/>
      <c r="F1468" s="39"/>
      <c r="G1468" s="44"/>
    </row>
    <row r="1469" spans="1:7" ht="12.75" x14ac:dyDescent="0.15">
      <c r="A1469" s="179"/>
      <c r="B1469" s="180"/>
      <c r="C1469" s="38"/>
      <c r="D1469" s="39"/>
      <c r="E1469" s="39"/>
      <c r="F1469" s="39"/>
      <c r="G1469" s="44"/>
    </row>
    <row r="1470" spans="1:7" ht="12.75" x14ac:dyDescent="0.15">
      <c r="A1470" s="179"/>
      <c r="B1470" s="180"/>
      <c r="C1470" s="38"/>
      <c r="D1470" s="39"/>
      <c r="E1470" s="39"/>
      <c r="F1470" s="39"/>
      <c r="G1470" s="44"/>
    </row>
    <row r="1471" spans="1:7" ht="12.75" x14ac:dyDescent="0.15">
      <c r="A1471" s="179"/>
      <c r="B1471" s="180"/>
      <c r="C1471" s="38"/>
      <c r="D1471" s="39"/>
      <c r="E1471" s="39"/>
      <c r="F1471" s="39"/>
      <c r="G1471" s="44"/>
    </row>
    <row r="1472" spans="1:7" ht="12.75" x14ac:dyDescent="0.15">
      <c r="A1472" s="179"/>
      <c r="B1472" s="180"/>
      <c r="C1472" s="38"/>
      <c r="D1472" s="39"/>
      <c r="E1472" s="39"/>
      <c r="F1472" s="39"/>
      <c r="G1472" s="44"/>
    </row>
    <row r="1473" spans="1:7" ht="12.75" x14ac:dyDescent="0.15">
      <c r="A1473" s="179"/>
      <c r="B1473" s="180"/>
      <c r="C1473" s="38"/>
      <c r="D1473" s="39"/>
      <c r="E1473" s="39"/>
      <c r="F1473" s="39"/>
      <c r="G1473" s="44"/>
    </row>
    <row r="1474" spans="1:7" ht="12.75" x14ac:dyDescent="0.15">
      <c r="A1474" s="179"/>
      <c r="B1474" s="180"/>
      <c r="C1474" s="38"/>
      <c r="D1474" s="39"/>
      <c r="E1474" s="39"/>
      <c r="F1474" s="39"/>
      <c r="G1474" s="44"/>
    </row>
    <row r="1475" spans="1:7" ht="12.75" x14ac:dyDescent="0.15">
      <c r="A1475" s="179"/>
      <c r="B1475" s="180"/>
      <c r="C1475" s="38"/>
      <c r="D1475" s="39"/>
      <c r="E1475" s="39"/>
      <c r="F1475" s="39"/>
      <c r="G1475" s="44"/>
    </row>
    <row r="1476" spans="1:7" ht="12.75" x14ac:dyDescent="0.15">
      <c r="A1476" s="179"/>
      <c r="B1476" s="180"/>
      <c r="C1476" s="38"/>
      <c r="D1476" s="39"/>
      <c r="E1476" s="39"/>
      <c r="F1476" s="39"/>
      <c r="G1476" s="44"/>
    </row>
    <row r="1477" spans="1:7" ht="12.75" x14ac:dyDescent="0.15">
      <c r="A1477" s="179"/>
      <c r="B1477" s="180"/>
      <c r="C1477" s="38"/>
      <c r="D1477" s="39"/>
      <c r="E1477" s="39"/>
      <c r="F1477" s="39"/>
      <c r="G1477" s="44"/>
    </row>
    <row r="1478" spans="1:7" ht="12.75" x14ac:dyDescent="0.15">
      <c r="A1478" s="179"/>
      <c r="B1478" s="180"/>
      <c r="C1478" s="38"/>
      <c r="D1478" s="39"/>
      <c r="E1478" s="39"/>
      <c r="F1478" s="39"/>
      <c r="G1478" s="44"/>
    </row>
    <row r="1479" spans="1:7" ht="12.75" x14ac:dyDescent="0.15">
      <c r="A1479" s="179"/>
      <c r="B1479" s="180"/>
      <c r="C1479" s="38"/>
      <c r="D1479" s="39"/>
      <c r="E1479" s="39"/>
      <c r="F1479" s="39"/>
      <c r="G1479" s="44"/>
    </row>
    <row r="1480" spans="1:7" ht="12.75" x14ac:dyDescent="0.15">
      <c r="A1480" s="179"/>
      <c r="B1480" s="180"/>
      <c r="C1480" s="38"/>
      <c r="D1480" s="39"/>
      <c r="E1480" s="39"/>
      <c r="F1480" s="39"/>
      <c r="G1480" s="44"/>
    </row>
    <row r="1481" spans="1:7" ht="12.75" x14ac:dyDescent="0.15">
      <c r="A1481" s="179"/>
      <c r="B1481" s="180"/>
      <c r="C1481" s="38"/>
      <c r="D1481" s="39"/>
      <c r="E1481" s="39"/>
      <c r="F1481" s="39"/>
      <c r="G1481" s="44"/>
    </row>
    <row r="1482" spans="1:7" ht="12.75" x14ac:dyDescent="0.15">
      <c r="A1482" s="179"/>
      <c r="B1482" s="180"/>
      <c r="C1482" s="38"/>
      <c r="D1482" s="39"/>
      <c r="E1482" s="39"/>
      <c r="F1482" s="39"/>
      <c r="G1482" s="44"/>
    </row>
    <row r="1483" spans="1:7" ht="12.75" x14ac:dyDescent="0.15">
      <c r="A1483" s="179"/>
      <c r="B1483" s="180"/>
      <c r="C1483" s="38"/>
      <c r="D1483" s="39"/>
      <c r="E1483" s="39"/>
      <c r="F1483" s="39"/>
      <c r="G1483" s="44"/>
    </row>
    <row r="1484" spans="1:7" ht="12.75" x14ac:dyDescent="0.15">
      <c r="A1484" s="179"/>
      <c r="B1484" s="180"/>
      <c r="C1484" s="38"/>
      <c r="D1484" s="39"/>
      <c r="E1484" s="39"/>
      <c r="F1484" s="39"/>
      <c r="G1484" s="44"/>
    </row>
    <row r="1485" spans="1:7" ht="12.75" x14ac:dyDescent="0.15">
      <c r="A1485" s="179"/>
      <c r="B1485" s="180"/>
      <c r="C1485" s="38"/>
      <c r="D1485" s="39"/>
      <c r="E1485" s="39"/>
      <c r="F1485" s="39"/>
      <c r="G1485" s="44"/>
    </row>
    <row r="1486" spans="1:7" ht="12.75" x14ac:dyDescent="0.15">
      <c r="A1486" s="179"/>
      <c r="B1486" s="180"/>
      <c r="C1486" s="38"/>
      <c r="D1486" s="39"/>
      <c r="E1486" s="39"/>
      <c r="F1486" s="39"/>
      <c r="G1486" s="44"/>
    </row>
    <row r="1487" spans="1:7" ht="12.75" x14ac:dyDescent="0.15">
      <c r="A1487" s="179"/>
      <c r="B1487" s="180"/>
      <c r="C1487" s="38"/>
      <c r="D1487" s="39"/>
      <c r="E1487" s="39"/>
      <c r="F1487" s="39"/>
      <c r="G1487" s="44"/>
    </row>
    <row r="1488" spans="1:7" ht="12.75" x14ac:dyDescent="0.15">
      <c r="A1488" s="179"/>
      <c r="B1488" s="180"/>
      <c r="C1488" s="38"/>
      <c r="D1488" s="39"/>
      <c r="E1488" s="39"/>
      <c r="F1488" s="39"/>
      <c r="G1488" s="44"/>
    </row>
    <row r="1489" spans="1:7" ht="12.75" x14ac:dyDescent="0.15">
      <c r="A1489" s="179"/>
      <c r="B1489" s="180"/>
      <c r="C1489" s="38"/>
      <c r="D1489" s="39"/>
      <c r="E1489" s="39"/>
      <c r="F1489" s="39"/>
      <c r="G1489" s="44"/>
    </row>
    <row r="1490" spans="1:7" ht="12.75" x14ac:dyDescent="0.15">
      <c r="A1490" s="179"/>
      <c r="B1490" s="180"/>
      <c r="C1490" s="38"/>
      <c r="D1490" s="39"/>
      <c r="E1490" s="39"/>
      <c r="F1490" s="39"/>
      <c r="G1490" s="44"/>
    </row>
    <row r="1491" spans="1:7" ht="12.75" x14ac:dyDescent="0.15">
      <c r="A1491" s="179"/>
      <c r="B1491" s="180"/>
      <c r="C1491" s="38"/>
      <c r="D1491" s="39"/>
      <c r="E1491" s="39"/>
      <c r="F1491" s="39"/>
      <c r="G1491" s="44"/>
    </row>
    <row r="1492" spans="1:7" ht="12.75" x14ac:dyDescent="0.15">
      <c r="A1492" s="179"/>
      <c r="B1492" s="180"/>
      <c r="C1492" s="38"/>
      <c r="D1492" s="39"/>
      <c r="E1492" s="39"/>
      <c r="F1492" s="39"/>
      <c r="G1492" s="44"/>
    </row>
    <row r="1493" spans="1:7" ht="12.75" x14ac:dyDescent="0.15">
      <c r="A1493" s="179"/>
      <c r="B1493" s="180"/>
      <c r="C1493" s="38"/>
      <c r="D1493" s="39"/>
      <c r="E1493" s="39"/>
      <c r="F1493" s="39"/>
      <c r="G1493" s="44"/>
    </row>
    <row r="1494" spans="1:7" ht="12.75" x14ac:dyDescent="0.15">
      <c r="A1494" s="179"/>
      <c r="B1494" s="180"/>
      <c r="C1494" s="38"/>
      <c r="D1494" s="39"/>
      <c r="E1494" s="39"/>
      <c r="F1494" s="39"/>
      <c r="G1494" s="44"/>
    </row>
    <row r="1495" spans="1:7" ht="12.75" x14ac:dyDescent="0.15">
      <c r="A1495" s="179"/>
      <c r="B1495" s="180"/>
      <c r="C1495" s="38"/>
      <c r="D1495" s="39"/>
      <c r="E1495" s="39"/>
      <c r="F1495" s="39"/>
      <c r="G1495" s="44"/>
    </row>
    <row r="1496" spans="1:7" ht="12.75" x14ac:dyDescent="0.15">
      <c r="A1496" s="179"/>
      <c r="B1496" s="180"/>
      <c r="C1496" s="38"/>
      <c r="D1496" s="39"/>
      <c r="E1496" s="39"/>
      <c r="F1496" s="39"/>
      <c r="G1496" s="44"/>
    </row>
    <row r="1497" spans="1:7" ht="12.75" x14ac:dyDescent="0.15">
      <c r="A1497" s="179"/>
      <c r="B1497" s="180"/>
      <c r="C1497" s="38"/>
      <c r="D1497" s="39"/>
      <c r="E1497" s="39"/>
      <c r="F1497" s="39"/>
      <c r="G1497" s="44"/>
    </row>
    <row r="1498" spans="1:7" ht="12.75" x14ac:dyDescent="0.15">
      <c r="A1498" s="179"/>
      <c r="B1498" s="180"/>
      <c r="C1498" s="38"/>
      <c r="D1498" s="39"/>
      <c r="E1498" s="39"/>
      <c r="F1498" s="39"/>
      <c r="G1498" s="44"/>
    </row>
    <row r="1499" spans="1:7" ht="12.75" x14ac:dyDescent="0.15">
      <c r="A1499" s="179"/>
      <c r="B1499" s="180"/>
      <c r="C1499" s="38"/>
      <c r="D1499" s="39"/>
      <c r="E1499" s="39"/>
      <c r="F1499" s="39"/>
      <c r="G1499" s="44"/>
    </row>
    <row r="1500" spans="1:7" ht="12.75" x14ac:dyDescent="0.15">
      <c r="A1500" s="179"/>
      <c r="B1500" s="180"/>
      <c r="C1500" s="38"/>
      <c r="D1500" s="39"/>
      <c r="E1500" s="39"/>
      <c r="F1500" s="39"/>
      <c r="G1500" s="44"/>
    </row>
  </sheetData>
  <sheetProtection algorithmName="SHA-512" hashValue="5yfaDNxq9MKMNS98OG84ZRXuixfrRhT0GQG9leIH4hBTNIRBm5ITGGQztOwu7jWzuyaGqJf0Or3LErFe+bb54g==" saltValue="3jSIqZS1nFz5WKENDcQavA==" spinCount="100000" sheet="1" selectLockedCells="1"/>
  <mergeCells count="1501">
    <mergeCell ref="A18:B18"/>
    <mergeCell ref="A19:B19"/>
    <mergeCell ref="A20:B20"/>
    <mergeCell ref="A21:B21"/>
    <mergeCell ref="A22:B22"/>
    <mergeCell ref="A23:B23"/>
    <mergeCell ref="A30:B30"/>
    <mergeCell ref="A31:B31"/>
    <mergeCell ref="A32:B32"/>
    <mergeCell ref="A33:B33"/>
    <mergeCell ref="A38:B38"/>
    <mergeCell ref="A39:B39"/>
    <mergeCell ref="A36:B36"/>
    <mergeCell ref="A37:B37"/>
    <mergeCell ref="A48:B48"/>
    <mergeCell ref="A49:B49"/>
    <mergeCell ref="A27:B27"/>
    <mergeCell ref="A34:B34"/>
    <mergeCell ref="A35:B35"/>
    <mergeCell ref="A40:B40"/>
    <mergeCell ref="A41:B41"/>
    <mergeCell ref="A42:B42"/>
    <mergeCell ref="A43:B43"/>
    <mergeCell ref="A44:B44"/>
    <mergeCell ref="A45:B45"/>
    <mergeCell ref="A46:B46"/>
    <mergeCell ref="A47:B47"/>
    <mergeCell ref="A72:B72"/>
    <mergeCell ref="A73:B73"/>
    <mergeCell ref="A74:B74"/>
    <mergeCell ref="A64:B64"/>
    <mergeCell ref="A65:B65"/>
    <mergeCell ref="A54:B54"/>
    <mergeCell ref="A55:B55"/>
    <mergeCell ref="A56:B56"/>
    <mergeCell ref="A57:B57"/>
    <mergeCell ref="A58:B58"/>
    <mergeCell ref="A59:B59"/>
    <mergeCell ref="A60:B60"/>
    <mergeCell ref="A61:B61"/>
    <mergeCell ref="A62:B62"/>
    <mergeCell ref="A63:B63"/>
    <mergeCell ref="A50:B50"/>
    <mergeCell ref="A51:B51"/>
    <mergeCell ref="A52:B52"/>
    <mergeCell ref="A53:B53"/>
    <mergeCell ref="A75:B75"/>
    <mergeCell ref="A76:B76"/>
    <mergeCell ref="A77:B77"/>
    <mergeCell ref="A66:B66"/>
    <mergeCell ref="A67:B67"/>
    <mergeCell ref="A68:B68"/>
    <mergeCell ref="A69:B69"/>
    <mergeCell ref="A70:B70"/>
    <mergeCell ref="A71:B71"/>
    <mergeCell ref="A4:B4"/>
    <mergeCell ref="A5:B5"/>
    <mergeCell ref="A1:B1"/>
    <mergeCell ref="C1:G1"/>
    <mergeCell ref="A2:G2"/>
    <mergeCell ref="A3:B3"/>
    <mergeCell ref="A16:B16"/>
    <mergeCell ref="A17:B17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28:B28"/>
    <mergeCell ref="A29:B29"/>
    <mergeCell ref="A24:B24"/>
    <mergeCell ref="A25:B25"/>
    <mergeCell ref="A26:B26"/>
    <mergeCell ref="A90:B90"/>
    <mergeCell ref="A91:B91"/>
    <mergeCell ref="A92:B92"/>
    <mergeCell ref="A93:B93"/>
    <mergeCell ref="A94:B94"/>
    <mergeCell ref="A95:B95"/>
    <mergeCell ref="A84:B84"/>
    <mergeCell ref="A85:B85"/>
    <mergeCell ref="A86:B86"/>
    <mergeCell ref="A87:B87"/>
    <mergeCell ref="A88:B88"/>
    <mergeCell ref="A89:B89"/>
    <mergeCell ref="A78:B78"/>
    <mergeCell ref="A79:B79"/>
    <mergeCell ref="A80:B80"/>
    <mergeCell ref="A81:B81"/>
    <mergeCell ref="A82:B82"/>
    <mergeCell ref="A83:B83"/>
    <mergeCell ref="A108:B108"/>
    <mergeCell ref="A109:B109"/>
    <mergeCell ref="A110:B110"/>
    <mergeCell ref="A111:B111"/>
    <mergeCell ref="A112:B112"/>
    <mergeCell ref="A113:B113"/>
    <mergeCell ref="A102:B102"/>
    <mergeCell ref="A103:B103"/>
    <mergeCell ref="A104:B104"/>
    <mergeCell ref="A105:B105"/>
    <mergeCell ref="A106:B106"/>
    <mergeCell ref="A107:B107"/>
    <mergeCell ref="A96:B96"/>
    <mergeCell ref="A97:B97"/>
    <mergeCell ref="A98:B98"/>
    <mergeCell ref="A99:B99"/>
    <mergeCell ref="A100:B100"/>
    <mergeCell ref="A101:B101"/>
    <mergeCell ref="A126:B126"/>
    <mergeCell ref="A127:B127"/>
    <mergeCell ref="A128:B128"/>
    <mergeCell ref="A129:B129"/>
    <mergeCell ref="A130:B130"/>
    <mergeCell ref="A131:B131"/>
    <mergeCell ref="A120:B120"/>
    <mergeCell ref="A121:B121"/>
    <mergeCell ref="A122:B122"/>
    <mergeCell ref="A123:B123"/>
    <mergeCell ref="A124:B124"/>
    <mergeCell ref="A125:B125"/>
    <mergeCell ref="A114:B114"/>
    <mergeCell ref="A115:B115"/>
    <mergeCell ref="A116:B116"/>
    <mergeCell ref="A117:B117"/>
    <mergeCell ref="A118:B118"/>
    <mergeCell ref="A119:B119"/>
    <mergeCell ref="A144:B144"/>
    <mergeCell ref="A145:B145"/>
    <mergeCell ref="A146:B146"/>
    <mergeCell ref="A147:B147"/>
    <mergeCell ref="A148:B148"/>
    <mergeCell ref="A149:B149"/>
    <mergeCell ref="A138:B138"/>
    <mergeCell ref="A139:B139"/>
    <mergeCell ref="A140:B140"/>
    <mergeCell ref="A141:B141"/>
    <mergeCell ref="A142:B142"/>
    <mergeCell ref="A143:B143"/>
    <mergeCell ref="A132:B132"/>
    <mergeCell ref="A133:B133"/>
    <mergeCell ref="A134:B134"/>
    <mergeCell ref="A135:B135"/>
    <mergeCell ref="A136:B136"/>
    <mergeCell ref="A137:B137"/>
    <mergeCell ref="A162:B162"/>
    <mergeCell ref="A163:B163"/>
    <mergeCell ref="A164:B164"/>
    <mergeCell ref="A165:B165"/>
    <mergeCell ref="A166:B166"/>
    <mergeCell ref="A167:B167"/>
    <mergeCell ref="A156:B156"/>
    <mergeCell ref="A157:B157"/>
    <mergeCell ref="A158:B158"/>
    <mergeCell ref="A159:B159"/>
    <mergeCell ref="A160:B160"/>
    <mergeCell ref="A161:B161"/>
    <mergeCell ref="A150:B150"/>
    <mergeCell ref="A151:B151"/>
    <mergeCell ref="A152:B152"/>
    <mergeCell ref="A153:B153"/>
    <mergeCell ref="A154:B154"/>
    <mergeCell ref="A155:B155"/>
    <mergeCell ref="A180:B180"/>
    <mergeCell ref="A181:B181"/>
    <mergeCell ref="A182:B182"/>
    <mergeCell ref="A183:B183"/>
    <mergeCell ref="A184:B184"/>
    <mergeCell ref="A185:B185"/>
    <mergeCell ref="A174:B174"/>
    <mergeCell ref="A175:B175"/>
    <mergeCell ref="A176:B176"/>
    <mergeCell ref="A177:B177"/>
    <mergeCell ref="A178:B178"/>
    <mergeCell ref="A179:B179"/>
    <mergeCell ref="A168:B168"/>
    <mergeCell ref="A169:B169"/>
    <mergeCell ref="A170:B170"/>
    <mergeCell ref="A171:B171"/>
    <mergeCell ref="A172:B172"/>
    <mergeCell ref="A173:B173"/>
    <mergeCell ref="A198:B198"/>
    <mergeCell ref="A199:B199"/>
    <mergeCell ref="A200:B200"/>
    <mergeCell ref="A201:B201"/>
    <mergeCell ref="A202:B202"/>
    <mergeCell ref="A203:B203"/>
    <mergeCell ref="A192:B192"/>
    <mergeCell ref="A193:B193"/>
    <mergeCell ref="A194:B194"/>
    <mergeCell ref="A195:B195"/>
    <mergeCell ref="A196:B196"/>
    <mergeCell ref="A197:B197"/>
    <mergeCell ref="A186:B186"/>
    <mergeCell ref="A187:B187"/>
    <mergeCell ref="A188:B188"/>
    <mergeCell ref="A189:B189"/>
    <mergeCell ref="A190:B190"/>
    <mergeCell ref="A191:B191"/>
    <mergeCell ref="A216:B216"/>
    <mergeCell ref="A217:B217"/>
    <mergeCell ref="A218:B218"/>
    <mergeCell ref="A219:B219"/>
    <mergeCell ref="A220:B220"/>
    <mergeCell ref="A221:B221"/>
    <mergeCell ref="A210:B210"/>
    <mergeCell ref="A211:B211"/>
    <mergeCell ref="A212:B212"/>
    <mergeCell ref="A213:B213"/>
    <mergeCell ref="A214:B214"/>
    <mergeCell ref="A215:B215"/>
    <mergeCell ref="A204:B204"/>
    <mergeCell ref="A205:B205"/>
    <mergeCell ref="A206:B206"/>
    <mergeCell ref="A207:B207"/>
    <mergeCell ref="A208:B208"/>
    <mergeCell ref="A209:B209"/>
    <mergeCell ref="A234:B234"/>
    <mergeCell ref="A235:B235"/>
    <mergeCell ref="A236:B236"/>
    <mergeCell ref="A237:B237"/>
    <mergeCell ref="A238:B238"/>
    <mergeCell ref="A239:B239"/>
    <mergeCell ref="A228:B228"/>
    <mergeCell ref="A229:B229"/>
    <mergeCell ref="A230:B230"/>
    <mergeCell ref="A231:B231"/>
    <mergeCell ref="A232:B232"/>
    <mergeCell ref="A233:B233"/>
    <mergeCell ref="A222:B222"/>
    <mergeCell ref="A223:B223"/>
    <mergeCell ref="A224:B224"/>
    <mergeCell ref="A225:B225"/>
    <mergeCell ref="A226:B226"/>
    <mergeCell ref="A227:B227"/>
    <mergeCell ref="A252:B252"/>
    <mergeCell ref="A253:B253"/>
    <mergeCell ref="A254:B254"/>
    <mergeCell ref="A255:B255"/>
    <mergeCell ref="A256:B256"/>
    <mergeCell ref="A257:B257"/>
    <mergeCell ref="A246:B246"/>
    <mergeCell ref="A247:B247"/>
    <mergeCell ref="A248:B248"/>
    <mergeCell ref="A249:B249"/>
    <mergeCell ref="A250:B250"/>
    <mergeCell ref="A251:B251"/>
    <mergeCell ref="A240:B240"/>
    <mergeCell ref="A241:B241"/>
    <mergeCell ref="A242:B242"/>
    <mergeCell ref="A243:B243"/>
    <mergeCell ref="A244:B244"/>
    <mergeCell ref="A245:B245"/>
    <mergeCell ref="A270:B270"/>
    <mergeCell ref="A271:B271"/>
    <mergeCell ref="A272:B272"/>
    <mergeCell ref="A273:B273"/>
    <mergeCell ref="A274:B274"/>
    <mergeCell ref="A275:B275"/>
    <mergeCell ref="A264:B264"/>
    <mergeCell ref="A265:B265"/>
    <mergeCell ref="A266:B266"/>
    <mergeCell ref="A267:B267"/>
    <mergeCell ref="A268:B268"/>
    <mergeCell ref="A269:B269"/>
    <mergeCell ref="A258:B258"/>
    <mergeCell ref="A259:B259"/>
    <mergeCell ref="A260:B260"/>
    <mergeCell ref="A261:B261"/>
    <mergeCell ref="A262:B262"/>
    <mergeCell ref="A263:B263"/>
    <mergeCell ref="A288:B288"/>
    <mergeCell ref="A289:B289"/>
    <mergeCell ref="A290:B290"/>
    <mergeCell ref="A291:B291"/>
    <mergeCell ref="A292:B292"/>
    <mergeCell ref="A293:B293"/>
    <mergeCell ref="A282:B282"/>
    <mergeCell ref="A283:B283"/>
    <mergeCell ref="A284:B284"/>
    <mergeCell ref="A285:B285"/>
    <mergeCell ref="A286:B286"/>
    <mergeCell ref="A287:B287"/>
    <mergeCell ref="A276:B276"/>
    <mergeCell ref="A277:B277"/>
    <mergeCell ref="A278:B278"/>
    <mergeCell ref="A279:B279"/>
    <mergeCell ref="A280:B280"/>
    <mergeCell ref="A281:B281"/>
    <mergeCell ref="A306:B306"/>
    <mergeCell ref="A307:B307"/>
    <mergeCell ref="A308:B308"/>
    <mergeCell ref="A309:B309"/>
    <mergeCell ref="A310:B310"/>
    <mergeCell ref="A311:B311"/>
    <mergeCell ref="A300:B300"/>
    <mergeCell ref="A301:B301"/>
    <mergeCell ref="A302:B302"/>
    <mergeCell ref="A303:B303"/>
    <mergeCell ref="A304:B304"/>
    <mergeCell ref="A305:B305"/>
    <mergeCell ref="A294:B294"/>
    <mergeCell ref="A295:B295"/>
    <mergeCell ref="A296:B296"/>
    <mergeCell ref="A297:B297"/>
    <mergeCell ref="A298:B298"/>
    <mergeCell ref="A299:B299"/>
    <mergeCell ref="A324:B324"/>
    <mergeCell ref="A325:B325"/>
    <mergeCell ref="A326:B326"/>
    <mergeCell ref="A327:B327"/>
    <mergeCell ref="A328:B328"/>
    <mergeCell ref="A329:B329"/>
    <mergeCell ref="A318:B318"/>
    <mergeCell ref="A319:B319"/>
    <mergeCell ref="A320:B320"/>
    <mergeCell ref="A321:B321"/>
    <mergeCell ref="A322:B322"/>
    <mergeCell ref="A323:B323"/>
    <mergeCell ref="A312:B312"/>
    <mergeCell ref="A313:B313"/>
    <mergeCell ref="A314:B314"/>
    <mergeCell ref="A315:B315"/>
    <mergeCell ref="A316:B316"/>
    <mergeCell ref="A317:B317"/>
    <mergeCell ref="A342:B342"/>
    <mergeCell ref="A343:B343"/>
    <mergeCell ref="A344:B344"/>
    <mergeCell ref="A345:B345"/>
    <mergeCell ref="A346:B346"/>
    <mergeCell ref="A347:B347"/>
    <mergeCell ref="A336:B336"/>
    <mergeCell ref="A337:B337"/>
    <mergeCell ref="A338:B338"/>
    <mergeCell ref="A339:B339"/>
    <mergeCell ref="A340:B340"/>
    <mergeCell ref="A341:B341"/>
    <mergeCell ref="A330:B330"/>
    <mergeCell ref="A331:B331"/>
    <mergeCell ref="A332:B332"/>
    <mergeCell ref="A333:B333"/>
    <mergeCell ref="A334:B334"/>
    <mergeCell ref="A335:B335"/>
    <mergeCell ref="A360:B360"/>
    <mergeCell ref="A361:B361"/>
    <mergeCell ref="A362:B362"/>
    <mergeCell ref="A363:B363"/>
    <mergeCell ref="A364:B364"/>
    <mergeCell ref="A365:B365"/>
    <mergeCell ref="A354:B354"/>
    <mergeCell ref="A355:B355"/>
    <mergeCell ref="A356:B356"/>
    <mergeCell ref="A357:B357"/>
    <mergeCell ref="A358:B358"/>
    <mergeCell ref="A359:B359"/>
    <mergeCell ref="A348:B348"/>
    <mergeCell ref="A349:B349"/>
    <mergeCell ref="A350:B350"/>
    <mergeCell ref="A351:B351"/>
    <mergeCell ref="A352:B352"/>
    <mergeCell ref="A353:B353"/>
    <mergeCell ref="A378:B378"/>
    <mergeCell ref="A379:B379"/>
    <mergeCell ref="A380:B380"/>
    <mergeCell ref="A381:B381"/>
    <mergeCell ref="A382:B382"/>
    <mergeCell ref="A383:B383"/>
    <mergeCell ref="A372:B372"/>
    <mergeCell ref="A373:B373"/>
    <mergeCell ref="A374:B374"/>
    <mergeCell ref="A375:B375"/>
    <mergeCell ref="A376:B376"/>
    <mergeCell ref="A377:B377"/>
    <mergeCell ref="A366:B366"/>
    <mergeCell ref="A367:B367"/>
    <mergeCell ref="A368:B368"/>
    <mergeCell ref="A369:B369"/>
    <mergeCell ref="A370:B370"/>
    <mergeCell ref="A371:B371"/>
    <mergeCell ref="A396:B396"/>
    <mergeCell ref="A397:B397"/>
    <mergeCell ref="A398:B398"/>
    <mergeCell ref="A399:B399"/>
    <mergeCell ref="A400:B400"/>
    <mergeCell ref="A401:B401"/>
    <mergeCell ref="A390:B390"/>
    <mergeCell ref="A391:B391"/>
    <mergeCell ref="A392:B392"/>
    <mergeCell ref="A393:B393"/>
    <mergeCell ref="A394:B394"/>
    <mergeCell ref="A395:B395"/>
    <mergeCell ref="A384:B384"/>
    <mergeCell ref="A385:B385"/>
    <mergeCell ref="A386:B386"/>
    <mergeCell ref="A387:B387"/>
    <mergeCell ref="A388:B388"/>
    <mergeCell ref="A389:B389"/>
    <mergeCell ref="A414:B414"/>
    <mergeCell ref="A415:B415"/>
    <mergeCell ref="A416:B416"/>
    <mergeCell ref="A417:B417"/>
    <mergeCell ref="A418:B418"/>
    <mergeCell ref="A419:B419"/>
    <mergeCell ref="A408:B408"/>
    <mergeCell ref="A409:B409"/>
    <mergeCell ref="A410:B410"/>
    <mergeCell ref="A411:B411"/>
    <mergeCell ref="A412:B412"/>
    <mergeCell ref="A413:B413"/>
    <mergeCell ref="A402:B402"/>
    <mergeCell ref="A403:B403"/>
    <mergeCell ref="A404:B404"/>
    <mergeCell ref="A405:B405"/>
    <mergeCell ref="A406:B406"/>
    <mergeCell ref="A407:B407"/>
    <mergeCell ref="A432:B432"/>
    <mergeCell ref="A433:B433"/>
    <mergeCell ref="A434:B434"/>
    <mergeCell ref="A435:B435"/>
    <mergeCell ref="A436:B436"/>
    <mergeCell ref="A437:B437"/>
    <mergeCell ref="A426:B426"/>
    <mergeCell ref="A427:B427"/>
    <mergeCell ref="A428:B428"/>
    <mergeCell ref="A429:B429"/>
    <mergeCell ref="A430:B430"/>
    <mergeCell ref="A431:B431"/>
    <mergeCell ref="A420:B420"/>
    <mergeCell ref="A421:B421"/>
    <mergeCell ref="A422:B422"/>
    <mergeCell ref="A423:B423"/>
    <mergeCell ref="A424:B424"/>
    <mergeCell ref="A425:B425"/>
    <mergeCell ref="A450:B450"/>
    <mergeCell ref="A451:B451"/>
    <mergeCell ref="A452:B452"/>
    <mergeCell ref="A453:B453"/>
    <mergeCell ref="A454:B454"/>
    <mergeCell ref="A455:B455"/>
    <mergeCell ref="A444:B444"/>
    <mergeCell ref="A445:B445"/>
    <mergeCell ref="A446:B446"/>
    <mergeCell ref="A447:B447"/>
    <mergeCell ref="A448:B448"/>
    <mergeCell ref="A449:B449"/>
    <mergeCell ref="A438:B438"/>
    <mergeCell ref="A439:B439"/>
    <mergeCell ref="A440:B440"/>
    <mergeCell ref="A441:B441"/>
    <mergeCell ref="A442:B442"/>
    <mergeCell ref="A443:B443"/>
    <mergeCell ref="A468:B468"/>
    <mergeCell ref="A469:B469"/>
    <mergeCell ref="A470:B470"/>
    <mergeCell ref="A471:B471"/>
    <mergeCell ref="A472:B472"/>
    <mergeCell ref="A473:B473"/>
    <mergeCell ref="A462:B462"/>
    <mergeCell ref="A463:B463"/>
    <mergeCell ref="A464:B464"/>
    <mergeCell ref="A465:B465"/>
    <mergeCell ref="A466:B466"/>
    <mergeCell ref="A467:B467"/>
    <mergeCell ref="A456:B456"/>
    <mergeCell ref="A457:B457"/>
    <mergeCell ref="A458:B458"/>
    <mergeCell ref="A459:B459"/>
    <mergeCell ref="A460:B460"/>
    <mergeCell ref="A461:B461"/>
    <mergeCell ref="A486:B486"/>
    <mergeCell ref="A487:B487"/>
    <mergeCell ref="A488:B488"/>
    <mergeCell ref="A489:B489"/>
    <mergeCell ref="A490:B490"/>
    <mergeCell ref="A491:B491"/>
    <mergeCell ref="A480:B480"/>
    <mergeCell ref="A481:B481"/>
    <mergeCell ref="A482:B482"/>
    <mergeCell ref="A483:B483"/>
    <mergeCell ref="A484:B484"/>
    <mergeCell ref="A485:B485"/>
    <mergeCell ref="A474:B474"/>
    <mergeCell ref="A475:B475"/>
    <mergeCell ref="A476:B476"/>
    <mergeCell ref="A477:B477"/>
    <mergeCell ref="A478:B478"/>
    <mergeCell ref="A479:B479"/>
    <mergeCell ref="A504:B504"/>
    <mergeCell ref="A505:B505"/>
    <mergeCell ref="A506:B506"/>
    <mergeCell ref="A507:B507"/>
    <mergeCell ref="A508:B508"/>
    <mergeCell ref="A509:B509"/>
    <mergeCell ref="A498:B498"/>
    <mergeCell ref="A499:B499"/>
    <mergeCell ref="A500:B500"/>
    <mergeCell ref="A501:B501"/>
    <mergeCell ref="A502:B502"/>
    <mergeCell ref="A503:B503"/>
    <mergeCell ref="A492:B492"/>
    <mergeCell ref="A493:B493"/>
    <mergeCell ref="A494:B494"/>
    <mergeCell ref="A495:B495"/>
    <mergeCell ref="A496:B496"/>
    <mergeCell ref="A497:B497"/>
    <mergeCell ref="A522:B522"/>
    <mergeCell ref="A523:B523"/>
    <mergeCell ref="A524:B524"/>
    <mergeCell ref="A525:B525"/>
    <mergeCell ref="A526:B526"/>
    <mergeCell ref="A527:B527"/>
    <mergeCell ref="A516:B516"/>
    <mergeCell ref="A517:B517"/>
    <mergeCell ref="A518:B518"/>
    <mergeCell ref="A519:B519"/>
    <mergeCell ref="A520:B520"/>
    <mergeCell ref="A521:B521"/>
    <mergeCell ref="A510:B510"/>
    <mergeCell ref="A511:B511"/>
    <mergeCell ref="A512:B512"/>
    <mergeCell ref="A513:B513"/>
    <mergeCell ref="A514:B514"/>
    <mergeCell ref="A515:B515"/>
    <mergeCell ref="A540:B540"/>
    <mergeCell ref="A541:B541"/>
    <mergeCell ref="A542:B542"/>
    <mergeCell ref="A543:B543"/>
    <mergeCell ref="A544:B544"/>
    <mergeCell ref="A545:B545"/>
    <mergeCell ref="A534:B534"/>
    <mergeCell ref="A535:B535"/>
    <mergeCell ref="A536:B536"/>
    <mergeCell ref="A537:B537"/>
    <mergeCell ref="A538:B538"/>
    <mergeCell ref="A539:B539"/>
    <mergeCell ref="A528:B528"/>
    <mergeCell ref="A529:B529"/>
    <mergeCell ref="A530:B530"/>
    <mergeCell ref="A531:B531"/>
    <mergeCell ref="A532:B532"/>
    <mergeCell ref="A533:B533"/>
    <mergeCell ref="A558:B558"/>
    <mergeCell ref="A559:B559"/>
    <mergeCell ref="A560:B560"/>
    <mergeCell ref="A561:B561"/>
    <mergeCell ref="A562:B562"/>
    <mergeCell ref="A563:B563"/>
    <mergeCell ref="A552:B552"/>
    <mergeCell ref="A553:B553"/>
    <mergeCell ref="A554:B554"/>
    <mergeCell ref="A555:B555"/>
    <mergeCell ref="A556:B556"/>
    <mergeCell ref="A557:B557"/>
    <mergeCell ref="A546:B546"/>
    <mergeCell ref="A547:B547"/>
    <mergeCell ref="A548:B548"/>
    <mergeCell ref="A549:B549"/>
    <mergeCell ref="A550:B550"/>
    <mergeCell ref="A551:B551"/>
    <mergeCell ref="A576:B576"/>
    <mergeCell ref="A577:B577"/>
    <mergeCell ref="A578:B578"/>
    <mergeCell ref="A579:B579"/>
    <mergeCell ref="A580:B580"/>
    <mergeCell ref="A581:B581"/>
    <mergeCell ref="A570:B570"/>
    <mergeCell ref="A571:B571"/>
    <mergeCell ref="A572:B572"/>
    <mergeCell ref="A573:B573"/>
    <mergeCell ref="A574:B574"/>
    <mergeCell ref="A575:B575"/>
    <mergeCell ref="A564:B564"/>
    <mergeCell ref="A565:B565"/>
    <mergeCell ref="A566:B566"/>
    <mergeCell ref="A567:B567"/>
    <mergeCell ref="A568:B568"/>
    <mergeCell ref="A569:B569"/>
    <mergeCell ref="A594:B594"/>
    <mergeCell ref="A595:B595"/>
    <mergeCell ref="A596:B596"/>
    <mergeCell ref="A597:B597"/>
    <mergeCell ref="A598:B598"/>
    <mergeCell ref="A599:B599"/>
    <mergeCell ref="A588:B588"/>
    <mergeCell ref="A589:B589"/>
    <mergeCell ref="A590:B590"/>
    <mergeCell ref="A591:B591"/>
    <mergeCell ref="A592:B592"/>
    <mergeCell ref="A593:B593"/>
    <mergeCell ref="A582:B582"/>
    <mergeCell ref="A583:B583"/>
    <mergeCell ref="A584:B584"/>
    <mergeCell ref="A585:B585"/>
    <mergeCell ref="A586:B586"/>
    <mergeCell ref="A587:B587"/>
    <mergeCell ref="A612:B612"/>
    <mergeCell ref="A613:B613"/>
    <mergeCell ref="A614:B614"/>
    <mergeCell ref="A615:B615"/>
    <mergeCell ref="A616:B616"/>
    <mergeCell ref="A617:B617"/>
    <mergeCell ref="A606:B606"/>
    <mergeCell ref="A607:B607"/>
    <mergeCell ref="A608:B608"/>
    <mergeCell ref="A609:B609"/>
    <mergeCell ref="A610:B610"/>
    <mergeCell ref="A611:B611"/>
    <mergeCell ref="A600:B600"/>
    <mergeCell ref="A601:B601"/>
    <mergeCell ref="A602:B602"/>
    <mergeCell ref="A603:B603"/>
    <mergeCell ref="A604:B604"/>
    <mergeCell ref="A605:B605"/>
    <mergeCell ref="A630:B630"/>
    <mergeCell ref="A631:B631"/>
    <mergeCell ref="A632:B632"/>
    <mergeCell ref="A633:B633"/>
    <mergeCell ref="A634:B634"/>
    <mergeCell ref="A635:B635"/>
    <mergeCell ref="A624:B624"/>
    <mergeCell ref="A625:B625"/>
    <mergeCell ref="A626:B626"/>
    <mergeCell ref="A627:B627"/>
    <mergeCell ref="A628:B628"/>
    <mergeCell ref="A629:B629"/>
    <mergeCell ref="A618:B618"/>
    <mergeCell ref="A619:B619"/>
    <mergeCell ref="A620:B620"/>
    <mergeCell ref="A621:B621"/>
    <mergeCell ref="A622:B622"/>
    <mergeCell ref="A623:B623"/>
    <mergeCell ref="A648:B648"/>
    <mergeCell ref="A649:B649"/>
    <mergeCell ref="A650:B650"/>
    <mergeCell ref="A651:B651"/>
    <mergeCell ref="A652:B652"/>
    <mergeCell ref="A653:B653"/>
    <mergeCell ref="A642:B642"/>
    <mergeCell ref="A643:B643"/>
    <mergeCell ref="A644:B644"/>
    <mergeCell ref="A645:B645"/>
    <mergeCell ref="A646:B646"/>
    <mergeCell ref="A647:B647"/>
    <mergeCell ref="A636:B636"/>
    <mergeCell ref="A637:B637"/>
    <mergeCell ref="A638:B638"/>
    <mergeCell ref="A639:B639"/>
    <mergeCell ref="A640:B640"/>
    <mergeCell ref="A641:B641"/>
    <mergeCell ref="A666:B666"/>
    <mergeCell ref="A667:B667"/>
    <mergeCell ref="A668:B668"/>
    <mergeCell ref="A669:B669"/>
    <mergeCell ref="A670:B670"/>
    <mergeCell ref="A671:B671"/>
    <mergeCell ref="A660:B660"/>
    <mergeCell ref="A661:B661"/>
    <mergeCell ref="A662:B662"/>
    <mergeCell ref="A663:B663"/>
    <mergeCell ref="A664:B664"/>
    <mergeCell ref="A665:B665"/>
    <mergeCell ref="A654:B654"/>
    <mergeCell ref="A655:B655"/>
    <mergeCell ref="A656:B656"/>
    <mergeCell ref="A657:B657"/>
    <mergeCell ref="A658:B658"/>
    <mergeCell ref="A659:B659"/>
    <mergeCell ref="A684:B684"/>
    <mergeCell ref="A685:B685"/>
    <mergeCell ref="A686:B686"/>
    <mergeCell ref="A687:B687"/>
    <mergeCell ref="A688:B688"/>
    <mergeCell ref="A689:B689"/>
    <mergeCell ref="A678:B678"/>
    <mergeCell ref="A679:B679"/>
    <mergeCell ref="A680:B680"/>
    <mergeCell ref="A681:B681"/>
    <mergeCell ref="A682:B682"/>
    <mergeCell ref="A683:B683"/>
    <mergeCell ref="A672:B672"/>
    <mergeCell ref="A673:B673"/>
    <mergeCell ref="A674:B674"/>
    <mergeCell ref="A675:B675"/>
    <mergeCell ref="A676:B676"/>
    <mergeCell ref="A677:B677"/>
    <mergeCell ref="A702:B702"/>
    <mergeCell ref="A703:B703"/>
    <mergeCell ref="A704:B704"/>
    <mergeCell ref="A705:B705"/>
    <mergeCell ref="A706:B706"/>
    <mergeCell ref="A707:B707"/>
    <mergeCell ref="A696:B696"/>
    <mergeCell ref="A697:B697"/>
    <mergeCell ref="A698:B698"/>
    <mergeCell ref="A699:B699"/>
    <mergeCell ref="A700:B700"/>
    <mergeCell ref="A701:B701"/>
    <mergeCell ref="A690:B690"/>
    <mergeCell ref="A691:B691"/>
    <mergeCell ref="A692:B692"/>
    <mergeCell ref="A693:B693"/>
    <mergeCell ref="A694:B694"/>
    <mergeCell ref="A695:B695"/>
    <mergeCell ref="A720:B720"/>
    <mergeCell ref="A721:B721"/>
    <mergeCell ref="A722:B722"/>
    <mergeCell ref="A723:B723"/>
    <mergeCell ref="A724:B724"/>
    <mergeCell ref="A725:B725"/>
    <mergeCell ref="A714:B714"/>
    <mergeCell ref="A715:B715"/>
    <mergeCell ref="A716:B716"/>
    <mergeCell ref="A717:B717"/>
    <mergeCell ref="A718:B718"/>
    <mergeCell ref="A719:B719"/>
    <mergeCell ref="A708:B708"/>
    <mergeCell ref="A709:B709"/>
    <mergeCell ref="A710:B710"/>
    <mergeCell ref="A711:B711"/>
    <mergeCell ref="A712:B712"/>
    <mergeCell ref="A713:B713"/>
    <mergeCell ref="A738:B738"/>
    <mergeCell ref="A739:B739"/>
    <mergeCell ref="A740:B740"/>
    <mergeCell ref="A741:B741"/>
    <mergeCell ref="A742:B742"/>
    <mergeCell ref="A743:B743"/>
    <mergeCell ref="A732:B732"/>
    <mergeCell ref="A733:B733"/>
    <mergeCell ref="A734:B734"/>
    <mergeCell ref="A735:B735"/>
    <mergeCell ref="A736:B736"/>
    <mergeCell ref="A737:B737"/>
    <mergeCell ref="A726:B726"/>
    <mergeCell ref="A727:B727"/>
    <mergeCell ref="A728:B728"/>
    <mergeCell ref="A729:B729"/>
    <mergeCell ref="A730:B730"/>
    <mergeCell ref="A731:B731"/>
    <mergeCell ref="A756:B756"/>
    <mergeCell ref="A757:B757"/>
    <mergeCell ref="A758:B758"/>
    <mergeCell ref="A759:B759"/>
    <mergeCell ref="A760:B760"/>
    <mergeCell ref="A761:B761"/>
    <mergeCell ref="A750:B750"/>
    <mergeCell ref="A751:B751"/>
    <mergeCell ref="A752:B752"/>
    <mergeCell ref="A753:B753"/>
    <mergeCell ref="A754:B754"/>
    <mergeCell ref="A755:B755"/>
    <mergeCell ref="A744:B744"/>
    <mergeCell ref="A745:B745"/>
    <mergeCell ref="A746:B746"/>
    <mergeCell ref="A747:B747"/>
    <mergeCell ref="A748:B748"/>
    <mergeCell ref="A749:B749"/>
    <mergeCell ref="A774:B774"/>
    <mergeCell ref="A775:B775"/>
    <mergeCell ref="A776:B776"/>
    <mergeCell ref="A777:B777"/>
    <mergeCell ref="A778:B778"/>
    <mergeCell ref="A779:B779"/>
    <mergeCell ref="A768:B768"/>
    <mergeCell ref="A769:B769"/>
    <mergeCell ref="A770:B770"/>
    <mergeCell ref="A771:B771"/>
    <mergeCell ref="A772:B772"/>
    <mergeCell ref="A773:B773"/>
    <mergeCell ref="A762:B762"/>
    <mergeCell ref="A763:B763"/>
    <mergeCell ref="A764:B764"/>
    <mergeCell ref="A765:B765"/>
    <mergeCell ref="A766:B766"/>
    <mergeCell ref="A767:B767"/>
    <mergeCell ref="A792:B792"/>
    <mergeCell ref="A793:B793"/>
    <mergeCell ref="A794:B794"/>
    <mergeCell ref="A795:B795"/>
    <mergeCell ref="A796:B796"/>
    <mergeCell ref="A797:B797"/>
    <mergeCell ref="A786:B786"/>
    <mergeCell ref="A787:B787"/>
    <mergeCell ref="A788:B788"/>
    <mergeCell ref="A789:B789"/>
    <mergeCell ref="A790:B790"/>
    <mergeCell ref="A791:B791"/>
    <mergeCell ref="A780:B780"/>
    <mergeCell ref="A781:B781"/>
    <mergeCell ref="A782:B782"/>
    <mergeCell ref="A783:B783"/>
    <mergeCell ref="A784:B784"/>
    <mergeCell ref="A785:B785"/>
    <mergeCell ref="A810:B810"/>
    <mergeCell ref="A811:B811"/>
    <mergeCell ref="A812:B812"/>
    <mergeCell ref="A813:B813"/>
    <mergeCell ref="A814:B814"/>
    <mergeCell ref="A815:B815"/>
    <mergeCell ref="A804:B804"/>
    <mergeCell ref="A805:B805"/>
    <mergeCell ref="A806:B806"/>
    <mergeCell ref="A807:B807"/>
    <mergeCell ref="A808:B808"/>
    <mergeCell ref="A809:B809"/>
    <mergeCell ref="A798:B798"/>
    <mergeCell ref="A799:B799"/>
    <mergeCell ref="A800:B800"/>
    <mergeCell ref="A801:B801"/>
    <mergeCell ref="A802:B802"/>
    <mergeCell ref="A803:B803"/>
    <mergeCell ref="A828:B828"/>
    <mergeCell ref="A829:B829"/>
    <mergeCell ref="A830:B830"/>
    <mergeCell ref="A831:B831"/>
    <mergeCell ref="A832:B832"/>
    <mergeCell ref="A833:B833"/>
    <mergeCell ref="A822:B822"/>
    <mergeCell ref="A823:B823"/>
    <mergeCell ref="A824:B824"/>
    <mergeCell ref="A825:B825"/>
    <mergeCell ref="A826:B826"/>
    <mergeCell ref="A827:B827"/>
    <mergeCell ref="A816:B816"/>
    <mergeCell ref="A817:B817"/>
    <mergeCell ref="A818:B818"/>
    <mergeCell ref="A819:B819"/>
    <mergeCell ref="A820:B820"/>
    <mergeCell ref="A821:B821"/>
    <mergeCell ref="A846:B846"/>
    <mergeCell ref="A847:B847"/>
    <mergeCell ref="A848:B848"/>
    <mergeCell ref="A849:B849"/>
    <mergeCell ref="A850:B850"/>
    <mergeCell ref="A851:B851"/>
    <mergeCell ref="A840:B840"/>
    <mergeCell ref="A841:B841"/>
    <mergeCell ref="A842:B842"/>
    <mergeCell ref="A843:B843"/>
    <mergeCell ref="A844:B844"/>
    <mergeCell ref="A845:B845"/>
    <mergeCell ref="A834:B834"/>
    <mergeCell ref="A835:B835"/>
    <mergeCell ref="A836:B836"/>
    <mergeCell ref="A837:B837"/>
    <mergeCell ref="A838:B838"/>
    <mergeCell ref="A839:B839"/>
    <mergeCell ref="A864:B864"/>
    <mergeCell ref="A865:B865"/>
    <mergeCell ref="A866:B866"/>
    <mergeCell ref="A867:B867"/>
    <mergeCell ref="A868:B868"/>
    <mergeCell ref="A869:B869"/>
    <mergeCell ref="A858:B858"/>
    <mergeCell ref="A859:B859"/>
    <mergeCell ref="A860:B860"/>
    <mergeCell ref="A861:B861"/>
    <mergeCell ref="A862:B862"/>
    <mergeCell ref="A863:B863"/>
    <mergeCell ref="A852:B852"/>
    <mergeCell ref="A853:B853"/>
    <mergeCell ref="A854:B854"/>
    <mergeCell ref="A855:B855"/>
    <mergeCell ref="A856:B856"/>
    <mergeCell ref="A857:B857"/>
    <mergeCell ref="A882:B882"/>
    <mergeCell ref="A883:B883"/>
    <mergeCell ref="A884:B884"/>
    <mergeCell ref="A885:B885"/>
    <mergeCell ref="A886:B886"/>
    <mergeCell ref="A887:B887"/>
    <mergeCell ref="A876:B876"/>
    <mergeCell ref="A877:B877"/>
    <mergeCell ref="A878:B878"/>
    <mergeCell ref="A879:B879"/>
    <mergeCell ref="A880:B880"/>
    <mergeCell ref="A881:B881"/>
    <mergeCell ref="A870:B870"/>
    <mergeCell ref="A871:B871"/>
    <mergeCell ref="A872:B872"/>
    <mergeCell ref="A873:B873"/>
    <mergeCell ref="A874:B874"/>
    <mergeCell ref="A875:B875"/>
    <mergeCell ref="A900:B900"/>
    <mergeCell ref="A901:B901"/>
    <mergeCell ref="A902:B902"/>
    <mergeCell ref="A903:B903"/>
    <mergeCell ref="A904:B904"/>
    <mergeCell ref="A905:B905"/>
    <mergeCell ref="A894:B894"/>
    <mergeCell ref="A895:B895"/>
    <mergeCell ref="A896:B896"/>
    <mergeCell ref="A897:B897"/>
    <mergeCell ref="A898:B898"/>
    <mergeCell ref="A899:B899"/>
    <mergeCell ref="A888:B888"/>
    <mergeCell ref="A889:B889"/>
    <mergeCell ref="A890:B890"/>
    <mergeCell ref="A891:B891"/>
    <mergeCell ref="A892:B892"/>
    <mergeCell ref="A893:B893"/>
    <mergeCell ref="A918:B918"/>
    <mergeCell ref="A919:B919"/>
    <mergeCell ref="A920:B920"/>
    <mergeCell ref="A921:B921"/>
    <mergeCell ref="A922:B922"/>
    <mergeCell ref="A923:B923"/>
    <mergeCell ref="A912:B912"/>
    <mergeCell ref="A913:B913"/>
    <mergeCell ref="A914:B914"/>
    <mergeCell ref="A915:B915"/>
    <mergeCell ref="A916:B916"/>
    <mergeCell ref="A917:B917"/>
    <mergeCell ref="A906:B906"/>
    <mergeCell ref="A907:B907"/>
    <mergeCell ref="A908:B908"/>
    <mergeCell ref="A909:B909"/>
    <mergeCell ref="A910:B910"/>
    <mergeCell ref="A911:B911"/>
    <mergeCell ref="A936:B936"/>
    <mergeCell ref="A937:B937"/>
    <mergeCell ref="A938:B938"/>
    <mergeCell ref="A939:B939"/>
    <mergeCell ref="A940:B940"/>
    <mergeCell ref="A941:B941"/>
    <mergeCell ref="A930:B930"/>
    <mergeCell ref="A931:B931"/>
    <mergeCell ref="A932:B932"/>
    <mergeCell ref="A933:B933"/>
    <mergeCell ref="A934:B934"/>
    <mergeCell ref="A935:B935"/>
    <mergeCell ref="A924:B924"/>
    <mergeCell ref="A925:B925"/>
    <mergeCell ref="A926:B926"/>
    <mergeCell ref="A927:B927"/>
    <mergeCell ref="A928:B928"/>
    <mergeCell ref="A929:B929"/>
    <mergeCell ref="A954:B954"/>
    <mergeCell ref="A955:B955"/>
    <mergeCell ref="A956:B956"/>
    <mergeCell ref="A957:B957"/>
    <mergeCell ref="A958:B958"/>
    <mergeCell ref="A959:B959"/>
    <mergeCell ref="A948:B948"/>
    <mergeCell ref="A949:B949"/>
    <mergeCell ref="A950:B950"/>
    <mergeCell ref="A951:B951"/>
    <mergeCell ref="A952:B952"/>
    <mergeCell ref="A953:B953"/>
    <mergeCell ref="A942:B942"/>
    <mergeCell ref="A943:B943"/>
    <mergeCell ref="A944:B944"/>
    <mergeCell ref="A945:B945"/>
    <mergeCell ref="A946:B946"/>
    <mergeCell ref="A947:B947"/>
    <mergeCell ref="A972:B972"/>
    <mergeCell ref="A973:B973"/>
    <mergeCell ref="A974:B974"/>
    <mergeCell ref="A975:B975"/>
    <mergeCell ref="A976:B976"/>
    <mergeCell ref="A977:B977"/>
    <mergeCell ref="A966:B966"/>
    <mergeCell ref="A967:B967"/>
    <mergeCell ref="A968:B968"/>
    <mergeCell ref="A969:B969"/>
    <mergeCell ref="A970:B970"/>
    <mergeCell ref="A971:B971"/>
    <mergeCell ref="A960:B960"/>
    <mergeCell ref="A961:B961"/>
    <mergeCell ref="A962:B962"/>
    <mergeCell ref="A963:B963"/>
    <mergeCell ref="A964:B964"/>
    <mergeCell ref="A965:B965"/>
    <mergeCell ref="A990:B990"/>
    <mergeCell ref="A991:B991"/>
    <mergeCell ref="A992:B992"/>
    <mergeCell ref="A993:B993"/>
    <mergeCell ref="A994:B994"/>
    <mergeCell ref="A995:B995"/>
    <mergeCell ref="A984:B984"/>
    <mergeCell ref="A985:B985"/>
    <mergeCell ref="A986:B986"/>
    <mergeCell ref="A987:B987"/>
    <mergeCell ref="A988:B988"/>
    <mergeCell ref="A989:B989"/>
    <mergeCell ref="A978:B978"/>
    <mergeCell ref="A979:B979"/>
    <mergeCell ref="A980:B980"/>
    <mergeCell ref="A981:B981"/>
    <mergeCell ref="A982:B982"/>
    <mergeCell ref="A983:B983"/>
    <mergeCell ref="A1008:B1008"/>
    <mergeCell ref="A1009:B1009"/>
    <mergeCell ref="A1010:B1010"/>
    <mergeCell ref="A1011:B1011"/>
    <mergeCell ref="A1012:B1012"/>
    <mergeCell ref="A1013:B1013"/>
    <mergeCell ref="A1002:B1002"/>
    <mergeCell ref="A1003:B1003"/>
    <mergeCell ref="A1004:B1004"/>
    <mergeCell ref="A1005:B1005"/>
    <mergeCell ref="A1006:B1006"/>
    <mergeCell ref="A1007:B1007"/>
    <mergeCell ref="A996:B996"/>
    <mergeCell ref="A997:B997"/>
    <mergeCell ref="A998:B998"/>
    <mergeCell ref="A999:B999"/>
    <mergeCell ref="A1000:B1000"/>
    <mergeCell ref="A1001:B1001"/>
    <mergeCell ref="A1026:B1026"/>
    <mergeCell ref="A1027:B1027"/>
    <mergeCell ref="A1028:B1028"/>
    <mergeCell ref="A1029:B1029"/>
    <mergeCell ref="A1030:B1030"/>
    <mergeCell ref="A1031:B1031"/>
    <mergeCell ref="A1020:B1020"/>
    <mergeCell ref="A1021:B1021"/>
    <mergeCell ref="A1022:B1022"/>
    <mergeCell ref="A1023:B1023"/>
    <mergeCell ref="A1024:B1024"/>
    <mergeCell ref="A1025:B1025"/>
    <mergeCell ref="A1014:B1014"/>
    <mergeCell ref="A1015:B1015"/>
    <mergeCell ref="A1016:B1016"/>
    <mergeCell ref="A1017:B1017"/>
    <mergeCell ref="A1018:B1018"/>
    <mergeCell ref="A1019:B1019"/>
    <mergeCell ref="A1044:B1044"/>
    <mergeCell ref="A1045:B1045"/>
    <mergeCell ref="A1046:B1046"/>
    <mergeCell ref="A1047:B1047"/>
    <mergeCell ref="A1048:B1048"/>
    <mergeCell ref="A1049:B1049"/>
    <mergeCell ref="A1038:B1038"/>
    <mergeCell ref="A1039:B1039"/>
    <mergeCell ref="A1040:B1040"/>
    <mergeCell ref="A1041:B1041"/>
    <mergeCell ref="A1042:B1042"/>
    <mergeCell ref="A1043:B1043"/>
    <mergeCell ref="A1032:B1032"/>
    <mergeCell ref="A1033:B1033"/>
    <mergeCell ref="A1034:B1034"/>
    <mergeCell ref="A1035:B1035"/>
    <mergeCell ref="A1036:B1036"/>
    <mergeCell ref="A1037:B1037"/>
    <mergeCell ref="A1062:B1062"/>
    <mergeCell ref="A1063:B1063"/>
    <mergeCell ref="A1064:B1064"/>
    <mergeCell ref="A1065:B1065"/>
    <mergeCell ref="A1066:B1066"/>
    <mergeCell ref="A1067:B1067"/>
    <mergeCell ref="A1056:B1056"/>
    <mergeCell ref="A1057:B1057"/>
    <mergeCell ref="A1058:B1058"/>
    <mergeCell ref="A1059:B1059"/>
    <mergeCell ref="A1060:B1060"/>
    <mergeCell ref="A1061:B1061"/>
    <mergeCell ref="A1050:B1050"/>
    <mergeCell ref="A1051:B1051"/>
    <mergeCell ref="A1052:B1052"/>
    <mergeCell ref="A1053:B1053"/>
    <mergeCell ref="A1054:B1054"/>
    <mergeCell ref="A1055:B1055"/>
    <mergeCell ref="A1080:B1080"/>
    <mergeCell ref="A1081:B1081"/>
    <mergeCell ref="A1082:B1082"/>
    <mergeCell ref="A1083:B1083"/>
    <mergeCell ref="A1084:B1084"/>
    <mergeCell ref="A1085:B1085"/>
    <mergeCell ref="A1074:B1074"/>
    <mergeCell ref="A1075:B1075"/>
    <mergeCell ref="A1076:B1076"/>
    <mergeCell ref="A1077:B1077"/>
    <mergeCell ref="A1078:B1078"/>
    <mergeCell ref="A1079:B1079"/>
    <mergeCell ref="A1068:B1068"/>
    <mergeCell ref="A1069:B1069"/>
    <mergeCell ref="A1070:B1070"/>
    <mergeCell ref="A1071:B1071"/>
    <mergeCell ref="A1072:B1072"/>
    <mergeCell ref="A1073:B1073"/>
    <mergeCell ref="A1098:B1098"/>
    <mergeCell ref="A1099:B1099"/>
    <mergeCell ref="A1100:B1100"/>
    <mergeCell ref="A1101:B1101"/>
    <mergeCell ref="A1102:B1102"/>
    <mergeCell ref="A1103:B1103"/>
    <mergeCell ref="A1092:B1092"/>
    <mergeCell ref="A1093:B1093"/>
    <mergeCell ref="A1094:B1094"/>
    <mergeCell ref="A1095:B1095"/>
    <mergeCell ref="A1096:B1096"/>
    <mergeCell ref="A1097:B1097"/>
    <mergeCell ref="A1086:B1086"/>
    <mergeCell ref="A1087:B1087"/>
    <mergeCell ref="A1088:B1088"/>
    <mergeCell ref="A1089:B1089"/>
    <mergeCell ref="A1090:B1090"/>
    <mergeCell ref="A1091:B1091"/>
    <mergeCell ref="A1116:B1116"/>
    <mergeCell ref="A1117:B1117"/>
    <mergeCell ref="A1118:B1118"/>
    <mergeCell ref="A1119:B1119"/>
    <mergeCell ref="A1120:B1120"/>
    <mergeCell ref="A1121:B1121"/>
    <mergeCell ref="A1110:B1110"/>
    <mergeCell ref="A1111:B1111"/>
    <mergeCell ref="A1112:B1112"/>
    <mergeCell ref="A1113:B1113"/>
    <mergeCell ref="A1114:B1114"/>
    <mergeCell ref="A1115:B1115"/>
    <mergeCell ref="A1104:B1104"/>
    <mergeCell ref="A1105:B1105"/>
    <mergeCell ref="A1106:B1106"/>
    <mergeCell ref="A1107:B1107"/>
    <mergeCell ref="A1108:B1108"/>
    <mergeCell ref="A1109:B1109"/>
    <mergeCell ref="A1134:B1134"/>
    <mergeCell ref="A1135:B1135"/>
    <mergeCell ref="A1136:B1136"/>
    <mergeCell ref="A1137:B1137"/>
    <mergeCell ref="A1138:B1138"/>
    <mergeCell ref="A1139:B1139"/>
    <mergeCell ref="A1128:B1128"/>
    <mergeCell ref="A1129:B1129"/>
    <mergeCell ref="A1130:B1130"/>
    <mergeCell ref="A1131:B1131"/>
    <mergeCell ref="A1132:B1132"/>
    <mergeCell ref="A1133:B1133"/>
    <mergeCell ref="A1122:B1122"/>
    <mergeCell ref="A1123:B1123"/>
    <mergeCell ref="A1124:B1124"/>
    <mergeCell ref="A1125:B1125"/>
    <mergeCell ref="A1126:B1126"/>
    <mergeCell ref="A1127:B1127"/>
    <mergeCell ref="A1152:B1152"/>
    <mergeCell ref="A1153:B1153"/>
    <mergeCell ref="A1154:B1154"/>
    <mergeCell ref="A1155:B1155"/>
    <mergeCell ref="A1156:B1156"/>
    <mergeCell ref="A1157:B1157"/>
    <mergeCell ref="A1146:B1146"/>
    <mergeCell ref="A1147:B1147"/>
    <mergeCell ref="A1148:B1148"/>
    <mergeCell ref="A1149:B1149"/>
    <mergeCell ref="A1150:B1150"/>
    <mergeCell ref="A1151:B1151"/>
    <mergeCell ref="A1140:B1140"/>
    <mergeCell ref="A1141:B1141"/>
    <mergeCell ref="A1142:B1142"/>
    <mergeCell ref="A1143:B1143"/>
    <mergeCell ref="A1144:B1144"/>
    <mergeCell ref="A1145:B1145"/>
    <mergeCell ref="A1170:B1170"/>
    <mergeCell ref="A1171:B1171"/>
    <mergeCell ref="A1172:B1172"/>
    <mergeCell ref="A1173:B1173"/>
    <mergeCell ref="A1174:B1174"/>
    <mergeCell ref="A1175:B1175"/>
    <mergeCell ref="A1164:B1164"/>
    <mergeCell ref="A1165:B1165"/>
    <mergeCell ref="A1166:B1166"/>
    <mergeCell ref="A1167:B1167"/>
    <mergeCell ref="A1168:B1168"/>
    <mergeCell ref="A1169:B1169"/>
    <mergeCell ref="A1158:B1158"/>
    <mergeCell ref="A1159:B1159"/>
    <mergeCell ref="A1160:B1160"/>
    <mergeCell ref="A1161:B1161"/>
    <mergeCell ref="A1162:B1162"/>
    <mergeCell ref="A1163:B1163"/>
    <mergeCell ref="A1188:B1188"/>
    <mergeCell ref="A1189:B1189"/>
    <mergeCell ref="A1190:B1190"/>
    <mergeCell ref="A1191:B1191"/>
    <mergeCell ref="A1192:B1192"/>
    <mergeCell ref="A1193:B1193"/>
    <mergeCell ref="A1182:B1182"/>
    <mergeCell ref="A1183:B1183"/>
    <mergeCell ref="A1184:B1184"/>
    <mergeCell ref="A1185:B1185"/>
    <mergeCell ref="A1186:B1186"/>
    <mergeCell ref="A1187:B1187"/>
    <mergeCell ref="A1176:B1176"/>
    <mergeCell ref="A1177:B1177"/>
    <mergeCell ref="A1178:B1178"/>
    <mergeCell ref="A1179:B1179"/>
    <mergeCell ref="A1180:B1180"/>
    <mergeCell ref="A1181:B1181"/>
    <mergeCell ref="A1206:B1206"/>
    <mergeCell ref="A1207:B1207"/>
    <mergeCell ref="A1208:B1208"/>
    <mergeCell ref="A1209:B1209"/>
    <mergeCell ref="A1210:B1210"/>
    <mergeCell ref="A1211:B1211"/>
    <mergeCell ref="A1200:B1200"/>
    <mergeCell ref="A1201:B1201"/>
    <mergeCell ref="A1202:B1202"/>
    <mergeCell ref="A1203:B1203"/>
    <mergeCell ref="A1204:B1204"/>
    <mergeCell ref="A1205:B1205"/>
    <mergeCell ref="A1194:B1194"/>
    <mergeCell ref="A1195:B1195"/>
    <mergeCell ref="A1196:B1196"/>
    <mergeCell ref="A1197:B1197"/>
    <mergeCell ref="A1198:B1198"/>
    <mergeCell ref="A1199:B1199"/>
    <mergeCell ref="A1224:B1224"/>
    <mergeCell ref="A1225:B1225"/>
    <mergeCell ref="A1226:B1226"/>
    <mergeCell ref="A1227:B1227"/>
    <mergeCell ref="A1228:B1228"/>
    <mergeCell ref="A1229:B1229"/>
    <mergeCell ref="A1218:B1218"/>
    <mergeCell ref="A1219:B1219"/>
    <mergeCell ref="A1220:B1220"/>
    <mergeCell ref="A1221:B1221"/>
    <mergeCell ref="A1222:B1222"/>
    <mergeCell ref="A1223:B1223"/>
    <mergeCell ref="A1212:B1212"/>
    <mergeCell ref="A1213:B1213"/>
    <mergeCell ref="A1214:B1214"/>
    <mergeCell ref="A1215:B1215"/>
    <mergeCell ref="A1216:B1216"/>
    <mergeCell ref="A1217:B1217"/>
    <mergeCell ref="A1242:B1242"/>
    <mergeCell ref="A1243:B1243"/>
    <mergeCell ref="A1244:B1244"/>
    <mergeCell ref="A1245:B1245"/>
    <mergeCell ref="A1246:B1246"/>
    <mergeCell ref="A1247:B1247"/>
    <mergeCell ref="A1236:B1236"/>
    <mergeCell ref="A1237:B1237"/>
    <mergeCell ref="A1238:B1238"/>
    <mergeCell ref="A1239:B1239"/>
    <mergeCell ref="A1240:B1240"/>
    <mergeCell ref="A1241:B1241"/>
    <mergeCell ref="A1230:B1230"/>
    <mergeCell ref="A1231:B1231"/>
    <mergeCell ref="A1232:B1232"/>
    <mergeCell ref="A1233:B1233"/>
    <mergeCell ref="A1234:B1234"/>
    <mergeCell ref="A1235:B1235"/>
    <mergeCell ref="A1260:B1260"/>
    <mergeCell ref="A1261:B1261"/>
    <mergeCell ref="A1262:B1262"/>
    <mergeCell ref="A1263:B1263"/>
    <mergeCell ref="A1264:B1264"/>
    <mergeCell ref="A1265:B1265"/>
    <mergeCell ref="A1254:B1254"/>
    <mergeCell ref="A1255:B1255"/>
    <mergeCell ref="A1256:B1256"/>
    <mergeCell ref="A1257:B1257"/>
    <mergeCell ref="A1258:B1258"/>
    <mergeCell ref="A1259:B1259"/>
    <mergeCell ref="A1248:B1248"/>
    <mergeCell ref="A1249:B1249"/>
    <mergeCell ref="A1250:B1250"/>
    <mergeCell ref="A1251:B1251"/>
    <mergeCell ref="A1252:B1252"/>
    <mergeCell ref="A1253:B1253"/>
    <mergeCell ref="A1278:B1278"/>
    <mergeCell ref="A1279:B1279"/>
    <mergeCell ref="A1280:B1280"/>
    <mergeCell ref="A1281:B1281"/>
    <mergeCell ref="A1282:B1282"/>
    <mergeCell ref="A1283:B1283"/>
    <mergeCell ref="A1272:B1272"/>
    <mergeCell ref="A1273:B1273"/>
    <mergeCell ref="A1274:B1274"/>
    <mergeCell ref="A1275:B1275"/>
    <mergeCell ref="A1276:B1276"/>
    <mergeCell ref="A1277:B1277"/>
    <mergeCell ref="A1266:B1266"/>
    <mergeCell ref="A1267:B1267"/>
    <mergeCell ref="A1268:B1268"/>
    <mergeCell ref="A1269:B1269"/>
    <mergeCell ref="A1270:B1270"/>
    <mergeCell ref="A1271:B1271"/>
    <mergeCell ref="A1296:B1296"/>
    <mergeCell ref="A1297:B1297"/>
    <mergeCell ref="A1298:B1298"/>
    <mergeCell ref="A1299:B1299"/>
    <mergeCell ref="A1300:B1300"/>
    <mergeCell ref="A1301:B1301"/>
    <mergeCell ref="A1290:B1290"/>
    <mergeCell ref="A1291:B1291"/>
    <mergeCell ref="A1292:B1292"/>
    <mergeCell ref="A1293:B1293"/>
    <mergeCell ref="A1294:B1294"/>
    <mergeCell ref="A1295:B1295"/>
    <mergeCell ref="A1284:B1284"/>
    <mergeCell ref="A1285:B1285"/>
    <mergeCell ref="A1286:B1286"/>
    <mergeCell ref="A1287:B1287"/>
    <mergeCell ref="A1288:B1288"/>
    <mergeCell ref="A1289:B1289"/>
    <mergeCell ref="A1314:B1314"/>
    <mergeCell ref="A1315:B1315"/>
    <mergeCell ref="A1316:B1316"/>
    <mergeCell ref="A1317:B1317"/>
    <mergeCell ref="A1318:B1318"/>
    <mergeCell ref="A1319:B1319"/>
    <mergeCell ref="A1308:B1308"/>
    <mergeCell ref="A1309:B1309"/>
    <mergeCell ref="A1310:B1310"/>
    <mergeCell ref="A1311:B1311"/>
    <mergeCell ref="A1312:B1312"/>
    <mergeCell ref="A1313:B1313"/>
    <mergeCell ref="A1302:B1302"/>
    <mergeCell ref="A1303:B1303"/>
    <mergeCell ref="A1304:B1304"/>
    <mergeCell ref="A1305:B1305"/>
    <mergeCell ref="A1306:B1306"/>
    <mergeCell ref="A1307:B1307"/>
    <mergeCell ref="A1332:B1332"/>
    <mergeCell ref="A1333:B1333"/>
    <mergeCell ref="A1334:B1334"/>
    <mergeCell ref="A1335:B1335"/>
    <mergeCell ref="A1336:B1336"/>
    <mergeCell ref="A1337:B1337"/>
    <mergeCell ref="A1326:B1326"/>
    <mergeCell ref="A1327:B1327"/>
    <mergeCell ref="A1328:B1328"/>
    <mergeCell ref="A1329:B1329"/>
    <mergeCell ref="A1330:B1330"/>
    <mergeCell ref="A1331:B1331"/>
    <mergeCell ref="A1320:B1320"/>
    <mergeCell ref="A1321:B1321"/>
    <mergeCell ref="A1322:B1322"/>
    <mergeCell ref="A1323:B1323"/>
    <mergeCell ref="A1324:B1324"/>
    <mergeCell ref="A1325:B1325"/>
    <mergeCell ref="A1350:B1350"/>
    <mergeCell ref="A1351:B1351"/>
    <mergeCell ref="A1352:B1352"/>
    <mergeCell ref="A1353:B1353"/>
    <mergeCell ref="A1354:B1354"/>
    <mergeCell ref="A1355:B1355"/>
    <mergeCell ref="A1344:B1344"/>
    <mergeCell ref="A1345:B1345"/>
    <mergeCell ref="A1346:B1346"/>
    <mergeCell ref="A1347:B1347"/>
    <mergeCell ref="A1348:B1348"/>
    <mergeCell ref="A1349:B1349"/>
    <mergeCell ref="A1338:B1338"/>
    <mergeCell ref="A1339:B1339"/>
    <mergeCell ref="A1340:B1340"/>
    <mergeCell ref="A1341:B1341"/>
    <mergeCell ref="A1342:B1342"/>
    <mergeCell ref="A1343:B1343"/>
    <mergeCell ref="A1368:B1368"/>
    <mergeCell ref="A1369:B1369"/>
    <mergeCell ref="A1370:B1370"/>
    <mergeCell ref="A1371:B1371"/>
    <mergeCell ref="A1372:B1372"/>
    <mergeCell ref="A1373:B1373"/>
    <mergeCell ref="A1362:B1362"/>
    <mergeCell ref="A1363:B1363"/>
    <mergeCell ref="A1364:B1364"/>
    <mergeCell ref="A1365:B1365"/>
    <mergeCell ref="A1366:B1366"/>
    <mergeCell ref="A1367:B1367"/>
    <mergeCell ref="A1356:B1356"/>
    <mergeCell ref="A1357:B1357"/>
    <mergeCell ref="A1358:B1358"/>
    <mergeCell ref="A1359:B1359"/>
    <mergeCell ref="A1360:B1360"/>
    <mergeCell ref="A1361:B1361"/>
    <mergeCell ref="A1386:B1386"/>
    <mergeCell ref="A1387:B1387"/>
    <mergeCell ref="A1388:B1388"/>
    <mergeCell ref="A1389:B1389"/>
    <mergeCell ref="A1390:B1390"/>
    <mergeCell ref="A1391:B1391"/>
    <mergeCell ref="A1380:B1380"/>
    <mergeCell ref="A1381:B1381"/>
    <mergeCell ref="A1382:B1382"/>
    <mergeCell ref="A1383:B1383"/>
    <mergeCell ref="A1384:B1384"/>
    <mergeCell ref="A1385:B1385"/>
    <mergeCell ref="A1374:B1374"/>
    <mergeCell ref="A1375:B1375"/>
    <mergeCell ref="A1376:B1376"/>
    <mergeCell ref="A1377:B1377"/>
    <mergeCell ref="A1378:B1378"/>
    <mergeCell ref="A1379:B1379"/>
    <mergeCell ref="A1404:B1404"/>
    <mergeCell ref="A1405:B1405"/>
    <mergeCell ref="A1406:B1406"/>
    <mergeCell ref="A1407:B1407"/>
    <mergeCell ref="A1408:B1408"/>
    <mergeCell ref="A1409:B1409"/>
    <mergeCell ref="A1398:B1398"/>
    <mergeCell ref="A1399:B1399"/>
    <mergeCell ref="A1400:B1400"/>
    <mergeCell ref="A1401:B1401"/>
    <mergeCell ref="A1402:B1402"/>
    <mergeCell ref="A1403:B1403"/>
    <mergeCell ref="A1392:B1392"/>
    <mergeCell ref="A1393:B1393"/>
    <mergeCell ref="A1394:B1394"/>
    <mergeCell ref="A1395:B1395"/>
    <mergeCell ref="A1396:B1396"/>
    <mergeCell ref="A1397:B1397"/>
    <mergeCell ref="A1422:B1422"/>
    <mergeCell ref="A1423:B1423"/>
    <mergeCell ref="A1424:B1424"/>
    <mergeCell ref="A1425:B1425"/>
    <mergeCell ref="A1426:B1426"/>
    <mergeCell ref="A1427:B1427"/>
    <mergeCell ref="A1416:B1416"/>
    <mergeCell ref="A1417:B1417"/>
    <mergeCell ref="A1418:B1418"/>
    <mergeCell ref="A1419:B1419"/>
    <mergeCell ref="A1420:B1420"/>
    <mergeCell ref="A1421:B1421"/>
    <mergeCell ref="A1410:B1410"/>
    <mergeCell ref="A1411:B1411"/>
    <mergeCell ref="A1412:B1412"/>
    <mergeCell ref="A1413:B1413"/>
    <mergeCell ref="A1414:B1414"/>
    <mergeCell ref="A1415:B1415"/>
    <mergeCell ref="A1440:B1440"/>
    <mergeCell ref="A1441:B1441"/>
    <mergeCell ref="A1442:B1442"/>
    <mergeCell ref="A1443:B1443"/>
    <mergeCell ref="A1444:B1444"/>
    <mergeCell ref="A1445:B1445"/>
    <mergeCell ref="A1434:B1434"/>
    <mergeCell ref="A1435:B1435"/>
    <mergeCell ref="A1436:B1436"/>
    <mergeCell ref="A1437:B1437"/>
    <mergeCell ref="A1438:B1438"/>
    <mergeCell ref="A1439:B1439"/>
    <mergeCell ref="A1428:B1428"/>
    <mergeCell ref="A1429:B1429"/>
    <mergeCell ref="A1430:B1430"/>
    <mergeCell ref="A1431:B1431"/>
    <mergeCell ref="A1432:B1432"/>
    <mergeCell ref="A1433:B1433"/>
    <mergeCell ref="A1458:B1458"/>
    <mergeCell ref="A1459:B1459"/>
    <mergeCell ref="A1460:B1460"/>
    <mergeCell ref="A1461:B1461"/>
    <mergeCell ref="A1462:B1462"/>
    <mergeCell ref="A1463:B1463"/>
    <mergeCell ref="A1452:B1452"/>
    <mergeCell ref="A1453:B1453"/>
    <mergeCell ref="A1454:B1454"/>
    <mergeCell ref="A1455:B1455"/>
    <mergeCell ref="A1456:B1456"/>
    <mergeCell ref="A1457:B1457"/>
    <mergeCell ref="A1446:B1446"/>
    <mergeCell ref="A1447:B1447"/>
    <mergeCell ref="A1448:B1448"/>
    <mergeCell ref="A1449:B1449"/>
    <mergeCell ref="A1450:B1450"/>
    <mergeCell ref="A1451:B1451"/>
    <mergeCell ref="A1476:B1476"/>
    <mergeCell ref="A1477:B1477"/>
    <mergeCell ref="A1478:B1478"/>
    <mergeCell ref="A1479:B1479"/>
    <mergeCell ref="A1480:B1480"/>
    <mergeCell ref="A1481:B1481"/>
    <mergeCell ref="A1470:B1470"/>
    <mergeCell ref="A1471:B1471"/>
    <mergeCell ref="A1472:B1472"/>
    <mergeCell ref="A1473:B1473"/>
    <mergeCell ref="A1474:B1474"/>
    <mergeCell ref="A1475:B1475"/>
    <mergeCell ref="A1464:B1464"/>
    <mergeCell ref="A1465:B1465"/>
    <mergeCell ref="A1466:B1466"/>
    <mergeCell ref="A1467:B1467"/>
    <mergeCell ref="A1468:B1468"/>
    <mergeCell ref="A1469:B1469"/>
    <mergeCell ref="A1500:B1500"/>
    <mergeCell ref="A1494:B1494"/>
    <mergeCell ref="A1495:B1495"/>
    <mergeCell ref="A1496:B1496"/>
    <mergeCell ref="A1497:B1497"/>
    <mergeCell ref="A1498:B1498"/>
    <mergeCell ref="A1499:B1499"/>
    <mergeCell ref="A1488:B1488"/>
    <mergeCell ref="A1489:B1489"/>
    <mergeCell ref="A1490:B1490"/>
    <mergeCell ref="A1491:B1491"/>
    <mergeCell ref="A1492:B1492"/>
    <mergeCell ref="A1493:B1493"/>
    <mergeCell ref="A1482:B1482"/>
    <mergeCell ref="A1483:B1483"/>
    <mergeCell ref="A1484:B1484"/>
    <mergeCell ref="A1485:B1485"/>
    <mergeCell ref="A1486:B1486"/>
    <mergeCell ref="A1487:B1487"/>
  </mergeCells>
  <phoneticPr fontId="0" type="noConversion"/>
  <printOptions horizontalCentered="1"/>
  <pageMargins left="0.59055118110236227" right="0.59055118110236227" top="0.59055118110236227" bottom="0.98425196850393704" header="0.51181102362204722" footer="0.51181102362204722"/>
  <pageSetup paperSize="9" scale="87" firstPageNumber="0" fitToHeight="0" orientation="portrait" horizontalDpi="300" verticalDpi="300" r:id="rId1"/>
  <headerFooter alignWithMargins="0">
    <oddFooter>&amp;L&amp;"MS Sans Serif,Obyčejné"&amp;8EKO-KOM, a.s.&amp;C&amp;"MS Sans Serif,Obyčejné"VÝKAZ ÚPRAVCE ODPADU 5.0&amp;R&amp;"MS Sans Serif,Obyčejné"&amp;8&amp;A strana &amp;P z &amp;N</oddFooter>
  </headerFooter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3">
    <pageSetUpPr fitToPage="1"/>
  </sheetPr>
  <dimension ref="A1:H300"/>
  <sheetViews>
    <sheetView showGridLines="0" workbookViewId="0">
      <pane ySplit="3" topLeftCell="A4" activePane="bottomLeft" state="frozenSplit"/>
      <selection activeCell="E69" sqref="E69"/>
      <selection pane="bottomLeft" activeCell="A4" sqref="A4:B4"/>
    </sheetView>
  </sheetViews>
  <sheetFormatPr defaultColWidth="9.140625" defaultRowHeight="10.5" x14ac:dyDescent="0.15"/>
  <cols>
    <col min="1" max="1" width="26.7109375" style="5" customWidth="1"/>
    <col min="2" max="2" width="13.7109375" style="5" customWidth="1"/>
    <col min="3" max="3" width="13.5703125" style="5" customWidth="1"/>
    <col min="4" max="4" width="10.7109375" style="5" customWidth="1"/>
    <col min="5" max="5" width="18.7109375" style="5" customWidth="1"/>
    <col min="6" max="9" width="10.7109375" style="5" customWidth="1"/>
    <col min="10" max="16384" width="9.140625" style="5"/>
  </cols>
  <sheetData>
    <row r="1" spans="1:8" ht="24.95" customHeight="1" thickBot="1" x14ac:dyDescent="0.2">
      <c r="A1" s="60" t="s">
        <v>54</v>
      </c>
      <c r="B1" s="249" t="str">
        <f>Úvod!F2&amp;" "&amp;Úvod!G2&amp;" za "&amp;Úvod!E5&amp;". "&amp;Úvod!F5&amp;" "&amp;Úvod!H5&amp;" - "&amp;Úvod!D8&amp;" / Ev.číslo: "&amp;Úvod!I14</f>
        <v xml:space="preserve">Běžný VÝKAZ za . čtvrtletí roku  -  / Ev.číslo: </v>
      </c>
      <c r="C1" s="250"/>
      <c r="D1" s="250"/>
      <c r="E1" s="250"/>
      <c r="F1" s="250"/>
      <c r="G1" s="250"/>
      <c r="H1" s="251"/>
    </row>
    <row r="2" spans="1:8" s="7" customFormat="1" ht="30.75" customHeight="1" x14ac:dyDescent="0.2">
      <c r="A2" s="200" t="s">
        <v>25</v>
      </c>
      <c r="B2" s="201"/>
      <c r="C2" s="196" t="s">
        <v>62</v>
      </c>
      <c r="D2" s="196" t="s">
        <v>11</v>
      </c>
      <c r="E2" s="198" t="s">
        <v>15</v>
      </c>
      <c r="F2" s="196" t="s">
        <v>16</v>
      </c>
      <c r="G2" s="196" t="s">
        <v>14</v>
      </c>
      <c r="H2" s="206" t="s">
        <v>13</v>
      </c>
    </row>
    <row r="3" spans="1:8" ht="15" customHeight="1" thickBot="1" x14ac:dyDescent="0.2">
      <c r="A3" s="202"/>
      <c r="B3" s="203"/>
      <c r="C3" s="197"/>
      <c r="D3" s="197"/>
      <c r="E3" s="199"/>
      <c r="F3" s="197"/>
      <c r="G3" s="197"/>
      <c r="H3" s="207"/>
    </row>
    <row r="4" spans="1:8" s="6" customFormat="1" ht="12.75" x14ac:dyDescent="0.2">
      <c r="A4" s="204"/>
      <c r="B4" s="205"/>
      <c r="C4" s="41"/>
      <c r="D4" s="45"/>
      <c r="E4" s="45"/>
      <c r="F4" s="45"/>
      <c r="G4" s="46"/>
      <c r="H4" s="47"/>
    </row>
    <row r="5" spans="1:8" ht="12.75" x14ac:dyDescent="0.15">
      <c r="A5" s="191"/>
      <c r="B5" s="192"/>
      <c r="C5" s="50"/>
      <c r="D5" s="51"/>
      <c r="E5" s="51"/>
      <c r="F5" s="51"/>
      <c r="G5" s="40"/>
      <c r="H5" s="52"/>
    </row>
    <row r="6" spans="1:8" ht="12.75" x14ac:dyDescent="0.15">
      <c r="A6" s="191"/>
      <c r="B6" s="192"/>
      <c r="C6" s="50"/>
      <c r="D6" s="51"/>
      <c r="E6" s="51"/>
      <c r="F6" s="51"/>
      <c r="G6" s="40"/>
      <c r="H6" s="52"/>
    </row>
    <row r="7" spans="1:8" ht="12.75" x14ac:dyDescent="0.15">
      <c r="A7" s="191"/>
      <c r="B7" s="192"/>
      <c r="C7" s="50"/>
      <c r="D7" s="51"/>
      <c r="E7" s="51"/>
      <c r="F7" s="51"/>
      <c r="G7" s="40"/>
      <c r="H7" s="52"/>
    </row>
    <row r="8" spans="1:8" ht="12.75" x14ac:dyDescent="0.15">
      <c r="A8" s="191"/>
      <c r="B8" s="192"/>
      <c r="C8" s="50"/>
      <c r="D8" s="51"/>
      <c r="E8" s="51"/>
      <c r="F8" s="51"/>
      <c r="G8" s="40"/>
      <c r="H8" s="52"/>
    </row>
    <row r="9" spans="1:8" ht="12.75" x14ac:dyDescent="0.15">
      <c r="A9" s="191"/>
      <c r="B9" s="192"/>
      <c r="C9" s="50"/>
      <c r="D9" s="51"/>
      <c r="E9" s="51"/>
      <c r="F9" s="51"/>
      <c r="G9" s="40"/>
      <c r="H9" s="52"/>
    </row>
    <row r="10" spans="1:8" ht="12.75" x14ac:dyDescent="0.15">
      <c r="A10" s="191"/>
      <c r="B10" s="192"/>
      <c r="C10" s="50"/>
      <c r="D10" s="51"/>
      <c r="E10" s="51"/>
      <c r="F10" s="51"/>
      <c r="G10" s="40"/>
      <c r="H10" s="52"/>
    </row>
    <row r="11" spans="1:8" ht="12.75" x14ac:dyDescent="0.15">
      <c r="A11" s="191"/>
      <c r="B11" s="192"/>
      <c r="C11" s="50"/>
      <c r="D11" s="51"/>
      <c r="E11" s="51"/>
      <c r="F11" s="51"/>
      <c r="G11" s="40"/>
      <c r="H11" s="52"/>
    </row>
    <row r="12" spans="1:8" ht="12.75" x14ac:dyDescent="0.15">
      <c r="A12" s="191"/>
      <c r="B12" s="192"/>
      <c r="C12" s="50"/>
      <c r="D12" s="51"/>
      <c r="E12" s="51"/>
      <c r="F12" s="51"/>
      <c r="G12" s="40"/>
      <c r="H12" s="52"/>
    </row>
    <row r="13" spans="1:8" ht="12.75" x14ac:dyDescent="0.15">
      <c r="A13" s="191"/>
      <c r="B13" s="192"/>
      <c r="C13" s="50"/>
      <c r="D13" s="51"/>
      <c r="E13" s="51"/>
      <c r="F13" s="51"/>
      <c r="G13" s="40"/>
      <c r="H13" s="52"/>
    </row>
    <row r="14" spans="1:8" ht="12.75" x14ac:dyDescent="0.15">
      <c r="A14" s="191"/>
      <c r="B14" s="192"/>
      <c r="C14" s="50"/>
      <c r="D14" s="51"/>
      <c r="E14" s="51"/>
      <c r="F14" s="51"/>
      <c r="G14" s="40"/>
      <c r="H14" s="52"/>
    </row>
    <row r="15" spans="1:8" ht="12.75" x14ac:dyDescent="0.15">
      <c r="A15" s="191"/>
      <c r="B15" s="192"/>
      <c r="C15" s="50"/>
      <c r="D15" s="51"/>
      <c r="E15" s="51"/>
      <c r="F15" s="51"/>
      <c r="G15" s="40"/>
      <c r="H15" s="52"/>
    </row>
    <row r="16" spans="1:8" ht="12.75" x14ac:dyDescent="0.15">
      <c r="A16" s="191"/>
      <c r="B16" s="192"/>
      <c r="C16" s="50"/>
      <c r="D16" s="51"/>
      <c r="E16" s="51"/>
      <c r="F16" s="51"/>
      <c r="G16" s="40"/>
      <c r="H16" s="52"/>
    </row>
    <row r="17" spans="1:8" ht="12.75" x14ac:dyDescent="0.15">
      <c r="A17" s="191"/>
      <c r="B17" s="192"/>
      <c r="C17" s="50"/>
      <c r="D17" s="51"/>
      <c r="E17" s="51"/>
      <c r="F17" s="51"/>
      <c r="G17" s="40"/>
      <c r="H17" s="52"/>
    </row>
    <row r="18" spans="1:8" ht="12.75" x14ac:dyDescent="0.15">
      <c r="A18" s="191"/>
      <c r="B18" s="192"/>
      <c r="C18" s="50"/>
      <c r="D18" s="51"/>
      <c r="E18" s="51"/>
      <c r="F18" s="51"/>
      <c r="G18" s="40"/>
      <c r="H18" s="52"/>
    </row>
    <row r="19" spans="1:8" ht="12.75" x14ac:dyDescent="0.15">
      <c r="A19" s="191"/>
      <c r="B19" s="192"/>
      <c r="C19" s="50"/>
      <c r="D19" s="51"/>
      <c r="E19" s="51"/>
      <c r="F19" s="51"/>
      <c r="G19" s="40"/>
      <c r="H19" s="52"/>
    </row>
    <row r="20" spans="1:8" ht="12.75" x14ac:dyDescent="0.15">
      <c r="A20" s="191"/>
      <c r="B20" s="192"/>
      <c r="C20" s="50"/>
      <c r="D20" s="51"/>
      <c r="E20" s="51"/>
      <c r="F20" s="51"/>
      <c r="G20" s="40"/>
      <c r="H20" s="52"/>
    </row>
    <row r="21" spans="1:8" ht="12.75" x14ac:dyDescent="0.15">
      <c r="A21" s="191"/>
      <c r="B21" s="192"/>
      <c r="C21" s="50"/>
      <c r="D21" s="51"/>
      <c r="E21" s="51"/>
      <c r="F21" s="51"/>
      <c r="G21" s="40"/>
      <c r="H21" s="52"/>
    </row>
    <row r="22" spans="1:8" ht="12.75" x14ac:dyDescent="0.15">
      <c r="A22" s="191"/>
      <c r="B22" s="192"/>
      <c r="C22" s="50"/>
      <c r="D22" s="51"/>
      <c r="E22" s="51"/>
      <c r="F22" s="51"/>
      <c r="G22" s="40"/>
      <c r="H22" s="52"/>
    </row>
    <row r="23" spans="1:8" ht="12.75" x14ac:dyDescent="0.15">
      <c r="A23" s="191"/>
      <c r="B23" s="192"/>
      <c r="C23" s="50"/>
      <c r="D23" s="51"/>
      <c r="E23" s="51"/>
      <c r="F23" s="51"/>
      <c r="G23" s="40"/>
      <c r="H23" s="52"/>
    </row>
    <row r="24" spans="1:8" ht="12.75" x14ac:dyDescent="0.15">
      <c r="A24" s="191"/>
      <c r="B24" s="192"/>
      <c r="C24" s="50"/>
      <c r="D24" s="51"/>
      <c r="E24" s="51"/>
      <c r="F24" s="51"/>
      <c r="G24" s="40"/>
      <c r="H24" s="52"/>
    </row>
    <row r="25" spans="1:8" ht="12.75" x14ac:dyDescent="0.15">
      <c r="A25" s="191"/>
      <c r="B25" s="192"/>
      <c r="C25" s="50"/>
      <c r="D25" s="51"/>
      <c r="E25" s="51"/>
      <c r="F25" s="51"/>
      <c r="G25" s="40"/>
      <c r="H25" s="52"/>
    </row>
    <row r="26" spans="1:8" ht="12.75" x14ac:dyDescent="0.15">
      <c r="A26" s="191"/>
      <c r="B26" s="192"/>
      <c r="C26" s="50"/>
      <c r="D26" s="51"/>
      <c r="E26" s="51"/>
      <c r="F26" s="51"/>
      <c r="G26" s="40"/>
      <c r="H26" s="52"/>
    </row>
    <row r="27" spans="1:8" ht="12.75" x14ac:dyDescent="0.15">
      <c r="A27" s="191"/>
      <c r="B27" s="192"/>
      <c r="C27" s="50"/>
      <c r="D27" s="51"/>
      <c r="E27" s="51"/>
      <c r="F27" s="51"/>
      <c r="G27" s="40"/>
      <c r="H27" s="52"/>
    </row>
    <row r="28" spans="1:8" ht="12.75" x14ac:dyDescent="0.15">
      <c r="A28" s="191"/>
      <c r="B28" s="192"/>
      <c r="C28" s="50"/>
      <c r="D28" s="51"/>
      <c r="E28" s="51"/>
      <c r="F28" s="51"/>
      <c r="G28" s="40"/>
      <c r="H28" s="52"/>
    </row>
    <row r="29" spans="1:8" ht="12.75" x14ac:dyDescent="0.15">
      <c r="A29" s="191"/>
      <c r="B29" s="192"/>
      <c r="C29" s="50"/>
      <c r="D29" s="51"/>
      <c r="E29" s="51"/>
      <c r="F29" s="51"/>
      <c r="G29" s="40"/>
      <c r="H29" s="52"/>
    </row>
    <row r="30" spans="1:8" ht="12.75" x14ac:dyDescent="0.15">
      <c r="A30" s="191"/>
      <c r="B30" s="192"/>
      <c r="C30" s="50"/>
      <c r="D30" s="51"/>
      <c r="E30" s="51"/>
      <c r="F30" s="51"/>
      <c r="G30" s="40"/>
      <c r="H30" s="52"/>
    </row>
    <row r="31" spans="1:8" ht="12.75" x14ac:dyDescent="0.15">
      <c r="A31" s="191"/>
      <c r="B31" s="192"/>
      <c r="C31" s="50"/>
      <c r="D31" s="51"/>
      <c r="E31" s="51"/>
      <c r="F31" s="51"/>
      <c r="G31" s="40"/>
      <c r="H31" s="52"/>
    </row>
    <row r="32" spans="1:8" ht="12.75" x14ac:dyDescent="0.15">
      <c r="A32" s="191"/>
      <c r="B32" s="192"/>
      <c r="C32" s="50"/>
      <c r="D32" s="51"/>
      <c r="E32" s="51"/>
      <c r="F32" s="51"/>
      <c r="G32" s="40"/>
      <c r="H32" s="52"/>
    </row>
    <row r="33" spans="1:8" ht="12.75" x14ac:dyDescent="0.15">
      <c r="A33" s="191"/>
      <c r="B33" s="192"/>
      <c r="C33" s="50"/>
      <c r="D33" s="51"/>
      <c r="E33" s="51"/>
      <c r="F33" s="51"/>
      <c r="G33" s="40"/>
      <c r="H33" s="52"/>
    </row>
    <row r="34" spans="1:8" ht="12.75" x14ac:dyDescent="0.15">
      <c r="A34" s="191"/>
      <c r="B34" s="192"/>
      <c r="C34" s="50"/>
      <c r="D34" s="51"/>
      <c r="E34" s="51"/>
      <c r="F34" s="51"/>
      <c r="G34" s="40"/>
      <c r="H34" s="52"/>
    </row>
    <row r="35" spans="1:8" ht="12.75" x14ac:dyDescent="0.15">
      <c r="A35" s="191"/>
      <c r="B35" s="192"/>
      <c r="C35" s="50"/>
      <c r="D35" s="51"/>
      <c r="E35" s="51"/>
      <c r="F35" s="51"/>
      <c r="G35" s="40"/>
      <c r="H35" s="52"/>
    </row>
    <row r="36" spans="1:8" ht="12.75" x14ac:dyDescent="0.15">
      <c r="A36" s="191"/>
      <c r="B36" s="192"/>
      <c r="C36" s="50"/>
      <c r="D36" s="51"/>
      <c r="E36" s="51"/>
      <c r="F36" s="51"/>
      <c r="G36" s="40"/>
      <c r="H36" s="52"/>
    </row>
    <row r="37" spans="1:8" ht="12.75" x14ac:dyDescent="0.15">
      <c r="A37" s="191"/>
      <c r="B37" s="192"/>
      <c r="C37" s="50"/>
      <c r="D37" s="51"/>
      <c r="E37" s="51"/>
      <c r="F37" s="51"/>
      <c r="G37" s="40"/>
      <c r="H37" s="52"/>
    </row>
    <row r="38" spans="1:8" ht="12.75" x14ac:dyDescent="0.15">
      <c r="A38" s="191"/>
      <c r="B38" s="192"/>
      <c r="C38" s="50"/>
      <c r="D38" s="51"/>
      <c r="E38" s="51"/>
      <c r="F38" s="51"/>
      <c r="G38" s="40"/>
      <c r="H38" s="52"/>
    </row>
    <row r="39" spans="1:8" ht="12.75" x14ac:dyDescent="0.15">
      <c r="A39" s="191"/>
      <c r="B39" s="192"/>
      <c r="C39" s="50"/>
      <c r="D39" s="51"/>
      <c r="E39" s="51"/>
      <c r="F39" s="51"/>
      <c r="G39" s="40"/>
      <c r="H39" s="52"/>
    </row>
    <row r="40" spans="1:8" ht="12.75" x14ac:dyDescent="0.15">
      <c r="A40" s="191"/>
      <c r="B40" s="192"/>
      <c r="C40" s="50"/>
      <c r="D40" s="51"/>
      <c r="E40" s="51"/>
      <c r="F40" s="51"/>
      <c r="G40" s="40"/>
      <c r="H40" s="52"/>
    </row>
    <row r="41" spans="1:8" ht="12.75" x14ac:dyDescent="0.15">
      <c r="A41" s="191"/>
      <c r="B41" s="192"/>
      <c r="C41" s="50"/>
      <c r="D41" s="51"/>
      <c r="E41" s="51"/>
      <c r="F41" s="51"/>
      <c r="G41" s="40"/>
      <c r="H41" s="52"/>
    </row>
    <row r="42" spans="1:8" ht="12.75" x14ac:dyDescent="0.15">
      <c r="A42" s="191"/>
      <c r="B42" s="192"/>
      <c r="C42" s="50"/>
      <c r="D42" s="51"/>
      <c r="E42" s="51"/>
      <c r="F42" s="51"/>
      <c r="G42" s="40"/>
      <c r="H42" s="52"/>
    </row>
    <row r="43" spans="1:8" ht="12.75" x14ac:dyDescent="0.15">
      <c r="A43" s="191"/>
      <c r="B43" s="192"/>
      <c r="C43" s="50"/>
      <c r="D43" s="51"/>
      <c r="E43" s="51"/>
      <c r="F43" s="51"/>
      <c r="G43" s="40"/>
      <c r="H43" s="52"/>
    </row>
    <row r="44" spans="1:8" ht="12.75" x14ac:dyDescent="0.15">
      <c r="A44" s="191"/>
      <c r="B44" s="192"/>
      <c r="C44" s="50"/>
      <c r="D44" s="51"/>
      <c r="E44" s="51"/>
      <c r="F44" s="51"/>
      <c r="G44" s="40"/>
      <c r="H44" s="52"/>
    </row>
    <row r="45" spans="1:8" ht="12.75" x14ac:dyDescent="0.15">
      <c r="A45" s="191"/>
      <c r="B45" s="192"/>
      <c r="C45" s="50"/>
      <c r="D45" s="51"/>
      <c r="E45" s="51"/>
      <c r="F45" s="51"/>
      <c r="G45" s="40"/>
      <c r="H45" s="52"/>
    </row>
    <row r="46" spans="1:8" ht="12.75" x14ac:dyDescent="0.15">
      <c r="A46" s="191"/>
      <c r="B46" s="192"/>
      <c r="C46" s="50"/>
      <c r="D46" s="51"/>
      <c r="E46" s="51"/>
      <c r="F46" s="51"/>
      <c r="G46" s="40"/>
      <c r="H46" s="52"/>
    </row>
    <row r="47" spans="1:8" ht="12.75" x14ac:dyDescent="0.15">
      <c r="A47" s="191"/>
      <c r="B47" s="192"/>
      <c r="C47" s="50"/>
      <c r="D47" s="51"/>
      <c r="E47" s="51"/>
      <c r="F47" s="51"/>
      <c r="G47" s="40"/>
      <c r="H47" s="52"/>
    </row>
    <row r="48" spans="1:8" ht="12.75" x14ac:dyDescent="0.15">
      <c r="A48" s="191"/>
      <c r="B48" s="192"/>
      <c r="C48" s="50"/>
      <c r="D48" s="51"/>
      <c r="E48" s="51"/>
      <c r="F48" s="51"/>
      <c r="G48" s="40"/>
      <c r="H48" s="52"/>
    </row>
    <row r="49" spans="1:8" ht="12.75" x14ac:dyDescent="0.15">
      <c r="A49" s="191"/>
      <c r="B49" s="192"/>
      <c r="C49" s="50"/>
      <c r="D49" s="51"/>
      <c r="E49" s="51"/>
      <c r="F49" s="51"/>
      <c r="G49" s="40"/>
      <c r="H49" s="52"/>
    </row>
    <row r="50" spans="1:8" ht="12.75" x14ac:dyDescent="0.15">
      <c r="A50" s="191"/>
      <c r="B50" s="192"/>
      <c r="C50" s="50"/>
      <c r="D50" s="51"/>
      <c r="E50" s="51"/>
      <c r="F50" s="51"/>
      <c r="G50" s="40"/>
      <c r="H50" s="52"/>
    </row>
    <row r="51" spans="1:8" ht="12.75" x14ac:dyDescent="0.15">
      <c r="A51" s="191"/>
      <c r="B51" s="192"/>
      <c r="C51" s="50"/>
      <c r="D51" s="51"/>
      <c r="E51" s="51"/>
      <c r="F51" s="51"/>
      <c r="G51" s="40"/>
      <c r="H51" s="52"/>
    </row>
    <row r="52" spans="1:8" ht="12.75" x14ac:dyDescent="0.15">
      <c r="A52" s="191"/>
      <c r="B52" s="192"/>
      <c r="C52" s="50"/>
      <c r="D52" s="51"/>
      <c r="E52" s="51"/>
      <c r="F52" s="51"/>
      <c r="G52" s="40"/>
      <c r="H52" s="52"/>
    </row>
    <row r="53" spans="1:8" ht="12.75" x14ac:dyDescent="0.15">
      <c r="A53" s="191"/>
      <c r="B53" s="192"/>
      <c r="C53" s="50"/>
      <c r="D53" s="51"/>
      <c r="E53" s="51"/>
      <c r="F53" s="51"/>
      <c r="G53" s="40"/>
      <c r="H53" s="52"/>
    </row>
    <row r="54" spans="1:8" ht="12.75" x14ac:dyDescent="0.15">
      <c r="A54" s="191"/>
      <c r="B54" s="192"/>
      <c r="C54" s="50"/>
      <c r="D54" s="51"/>
      <c r="E54" s="51"/>
      <c r="F54" s="51"/>
      <c r="G54" s="40"/>
      <c r="H54" s="52"/>
    </row>
    <row r="55" spans="1:8" ht="12.75" x14ac:dyDescent="0.15">
      <c r="A55" s="191"/>
      <c r="B55" s="192"/>
      <c r="C55" s="50"/>
      <c r="D55" s="51"/>
      <c r="E55" s="51"/>
      <c r="F55" s="51"/>
      <c r="G55" s="40"/>
      <c r="H55" s="52"/>
    </row>
    <row r="56" spans="1:8" ht="12.75" x14ac:dyDescent="0.15">
      <c r="A56" s="191"/>
      <c r="B56" s="192"/>
      <c r="C56" s="50"/>
      <c r="D56" s="51"/>
      <c r="E56" s="51"/>
      <c r="F56" s="51"/>
      <c r="G56" s="40"/>
      <c r="H56" s="52"/>
    </row>
    <row r="57" spans="1:8" ht="12.75" x14ac:dyDescent="0.15">
      <c r="A57" s="191"/>
      <c r="B57" s="192"/>
      <c r="C57" s="50"/>
      <c r="D57" s="51"/>
      <c r="E57" s="51"/>
      <c r="F57" s="51"/>
      <c r="G57" s="40"/>
      <c r="H57" s="52"/>
    </row>
    <row r="58" spans="1:8" ht="12.75" x14ac:dyDescent="0.15">
      <c r="A58" s="191"/>
      <c r="B58" s="192"/>
      <c r="C58" s="50"/>
      <c r="D58" s="51"/>
      <c r="E58" s="51"/>
      <c r="F58" s="51"/>
      <c r="G58" s="40"/>
      <c r="H58" s="52"/>
    </row>
    <row r="59" spans="1:8" ht="12.75" x14ac:dyDescent="0.15">
      <c r="A59" s="191"/>
      <c r="B59" s="192"/>
      <c r="C59" s="50"/>
      <c r="D59" s="51"/>
      <c r="E59" s="51"/>
      <c r="F59" s="51"/>
      <c r="G59" s="40"/>
      <c r="H59" s="52"/>
    </row>
    <row r="60" spans="1:8" ht="12.75" x14ac:dyDescent="0.15">
      <c r="A60" s="191"/>
      <c r="B60" s="192"/>
      <c r="C60" s="50"/>
      <c r="D60" s="51"/>
      <c r="E60" s="51"/>
      <c r="F60" s="51"/>
      <c r="G60" s="40"/>
      <c r="H60" s="52"/>
    </row>
    <row r="61" spans="1:8" ht="12.75" x14ac:dyDescent="0.15">
      <c r="A61" s="191"/>
      <c r="B61" s="192"/>
      <c r="C61" s="50"/>
      <c r="D61" s="51"/>
      <c r="E61" s="51"/>
      <c r="F61" s="51"/>
      <c r="G61" s="40"/>
      <c r="H61" s="52"/>
    </row>
    <row r="62" spans="1:8" ht="12.75" x14ac:dyDescent="0.15">
      <c r="A62" s="191"/>
      <c r="B62" s="192"/>
      <c r="C62" s="50"/>
      <c r="D62" s="51"/>
      <c r="E62" s="51"/>
      <c r="F62" s="51"/>
      <c r="G62" s="40"/>
      <c r="H62" s="52"/>
    </row>
    <row r="63" spans="1:8" ht="12.75" x14ac:dyDescent="0.15">
      <c r="A63" s="191"/>
      <c r="B63" s="192"/>
      <c r="C63" s="50"/>
      <c r="D63" s="51"/>
      <c r="E63" s="51"/>
      <c r="F63" s="51"/>
      <c r="G63" s="40"/>
      <c r="H63" s="52"/>
    </row>
    <row r="64" spans="1:8" ht="12.75" x14ac:dyDescent="0.15">
      <c r="A64" s="191"/>
      <c r="B64" s="192"/>
      <c r="C64" s="50"/>
      <c r="D64" s="51"/>
      <c r="E64" s="51"/>
      <c r="F64" s="51"/>
      <c r="G64" s="40"/>
      <c r="H64" s="52"/>
    </row>
    <row r="65" spans="1:8" ht="12.75" x14ac:dyDescent="0.15">
      <c r="A65" s="48"/>
      <c r="B65" s="49"/>
      <c r="C65" s="50"/>
      <c r="D65" s="51"/>
      <c r="E65" s="51"/>
      <c r="F65" s="51"/>
      <c r="G65" s="40"/>
      <c r="H65" s="52"/>
    </row>
    <row r="66" spans="1:8" ht="12.75" x14ac:dyDescent="0.15">
      <c r="A66" s="48"/>
      <c r="B66" s="49"/>
      <c r="C66" s="50"/>
      <c r="D66" s="51"/>
      <c r="E66" s="51"/>
      <c r="F66" s="51"/>
      <c r="G66" s="40"/>
      <c r="H66" s="52"/>
    </row>
    <row r="67" spans="1:8" ht="12.75" x14ac:dyDescent="0.15">
      <c r="A67" s="48"/>
      <c r="B67" s="49"/>
      <c r="C67" s="50"/>
      <c r="D67" s="51"/>
      <c r="E67" s="51"/>
      <c r="F67" s="51"/>
      <c r="G67" s="40"/>
      <c r="H67" s="52"/>
    </row>
    <row r="68" spans="1:8" ht="12.75" x14ac:dyDescent="0.15">
      <c r="A68" s="191"/>
      <c r="B68" s="192"/>
      <c r="C68" s="50"/>
      <c r="D68" s="51"/>
      <c r="E68" s="51"/>
      <c r="F68" s="51"/>
      <c r="G68" s="40"/>
      <c r="H68" s="52"/>
    </row>
    <row r="69" spans="1:8" ht="12.75" x14ac:dyDescent="0.15">
      <c r="A69" s="191"/>
      <c r="B69" s="192"/>
      <c r="C69" s="50"/>
      <c r="D69" s="51"/>
      <c r="E69" s="51"/>
      <c r="F69" s="51"/>
      <c r="G69" s="40"/>
      <c r="H69" s="52"/>
    </row>
    <row r="70" spans="1:8" ht="12.75" x14ac:dyDescent="0.15">
      <c r="A70" s="191"/>
      <c r="B70" s="192"/>
      <c r="C70" s="50"/>
      <c r="D70" s="51"/>
      <c r="E70" s="51"/>
      <c r="F70" s="51"/>
      <c r="G70" s="40"/>
      <c r="H70" s="52"/>
    </row>
    <row r="71" spans="1:8" ht="12.75" x14ac:dyDescent="0.15">
      <c r="A71" s="191"/>
      <c r="B71" s="192"/>
      <c r="C71" s="50"/>
      <c r="D71" s="51"/>
      <c r="E71" s="51"/>
      <c r="F71" s="51"/>
      <c r="G71" s="40"/>
      <c r="H71" s="52"/>
    </row>
    <row r="72" spans="1:8" ht="12.75" x14ac:dyDescent="0.15">
      <c r="A72" s="191"/>
      <c r="B72" s="192"/>
      <c r="C72" s="50"/>
      <c r="D72" s="51"/>
      <c r="E72" s="51"/>
      <c r="F72" s="51"/>
      <c r="G72" s="40"/>
      <c r="H72" s="52"/>
    </row>
    <row r="73" spans="1:8" ht="12.75" x14ac:dyDescent="0.15">
      <c r="A73" s="191"/>
      <c r="B73" s="192"/>
      <c r="C73" s="50"/>
      <c r="D73" s="51"/>
      <c r="E73" s="51"/>
      <c r="F73" s="51"/>
      <c r="G73" s="40"/>
      <c r="H73" s="52"/>
    </row>
    <row r="74" spans="1:8" ht="12.75" x14ac:dyDescent="0.15">
      <c r="A74" s="191"/>
      <c r="B74" s="192"/>
      <c r="C74" s="50"/>
      <c r="D74" s="51"/>
      <c r="E74" s="51"/>
      <c r="F74" s="51"/>
      <c r="G74" s="40"/>
      <c r="H74" s="52"/>
    </row>
    <row r="75" spans="1:8" ht="12.75" x14ac:dyDescent="0.15">
      <c r="A75" s="191"/>
      <c r="B75" s="192"/>
      <c r="C75" s="50"/>
      <c r="D75" s="51"/>
      <c r="E75" s="51"/>
      <c r="F75" s="51"/>
      <c r="G75" s="40"/>
      <c r="H75" s="52"/>
    </row>
    <row r="76" spans="1:8" ht="12.75" x14ac:dyDescent="0.15">
      <c r="A76" s="191"/>
      <c r="B76" s="192"/>
      <c r="C76" s="50"/>
      <c r="D76" s="51"/>
      <c r="E76" s="51"/>
      <c r="F76" s="51"/>
      <c r="G76" s="40"/>
      <c r="H76" s="52"/>
    </row>
    <row r="77" spans="1:8" ht="12.75" x14ac:dyDescent="0.15">
      <c r="A77" s="191"/>
      <c r="B77" s="192"/>
      <c r="C77" s="50"/>
      <c r="D77" s="51"/>
      <c r="E77" s="51"/>
      <c r="F77" s="51"/>
      <c r="G77" s="40"/>
      <c r="H77" s="52"/>
    </row>
    <row r="78" spans="1:8" ht="12.75" x14ac:dyDescent="0.15">
      <c r="A78" s="191"/>
      <c r="B78" s="192"/>
      <c r="C78" s="50"/>
      <c r="D78" s="51"/>
      <c r="E78" s="51"/>
      <c r="F78" s="51"/>
      <c r="G78" s="40"/>
      <c r="H78" s="52"/>
    </row>
    <row r="79" spans="1:8" ht="12.75" x14ac:dyDescent="0.15">
      <c r="A79" s="191"/>
      <c r="B79" s="192"/>
      <c r="C79" s="50"/>
      <c r="D79" s="51"/>
      <c r="E79" s="51"/>
      <c r="F79" s="51"/>
      <c r="G79" s="40"/>
      <c r="H79" s="52"/>
    </row>
    <row r="80" spans="1:8" ht="12.75" x14ac:dyDescent="0.15">
      <c r="A80" s="191"/>
      <c r="B80" s="192"/>
      <c r="C80" s="50"/>
      <c r="D80" s="51"/>
      <c r="E80" s="51"/>
      <c r="F80" s="51"/>
      <c r="G80" s="40"/>
      <c r="H80" s="52"/>
    </row>
    <row r="81" spans="1:8" ht="12.75" x14ac:dyDescent="0.15">
      <c r="A81" s="191"/>
      <c r="B81" s="192"/>
      <c r="C81" s="50"/>
      <c r="D81" s="51"/>
      <c r="E81" s="51"/>
      <c r="F81" s="51"/>
      <c r="G81" s="40"/>
      <c r="H81" s="52"/>
    </row>
    <row r="82" spans="1:8" ht="12.75" x14ac:dyDescent="0.15">
      <c r="A82" s="191"/>
      <c r="B82" s="192"/>
      <c r="C82" s="50"/>
      <c r="D82" s="51"/>
      <c r="E82" s="51"/>
      <c r="F82" s="51"/>
      <c r="G82" s="40"/>
      <c r="H82" s="52"/>
    </row>
    <row r="83" spans="1:8" ht="12.75" x14ac:dyDescent="0.15">
      <c r="A83" s="191"/>
      <c r="B83" s="192"/>
      <c r="C83" s="50"/>
      <c r="D83" s="51"/>
      <c r="E83" s="51"/>
      <c r="F83" s="51"/>
      <c r="G83" s="40"/>
      <c r="H83" s="52"/>
    </row>
    <row r="84" spans="1:8" ht="12.75" x14ac:dyDescent="0.15">
      <c r="A84" s="191"/>
      <c r="B84" s="192"/>
      <c r="C84" s="50"/>
      <c r="D84" s="51"/>
      <c r="E84" s="51"/>
      <c r="F84" s="51"/>
      <c r="G84" s="40"/>
      <c r="H84" s="52"/>
    </row>
    <row r="85" spans="1:8" ht="12.75" x14ac:dyDescent="0.15">
      <c r="A85" s="191"/>
      <c r="B85" s="192"/>
      <c r="C85" s="50"/>
      <c r="D85" s="51"/>
      <c r="E85" s="51"/>
      <c r="F85" s="51"/>
      <c r="G85" s="40"/>
      <c r="H85" s="52"/>
    </row>
    <row r="86" spans="1:8" ht="12.75" x14ac:dyDescent="0.15">
      <c r="A86" s="191"/>
      <c r="B86" s="192"/>
      <c r="C86" s="50"/>
      <c r="D86" s="51"/>
      <c r="E86" s="51"/>
      <c r="F86" s="51"/>
      <c r="G86" s="40"/>
      <c r="H86" s="52"/>
    </row>
    <row r="87" spans="1:8" ht="12.75" x14ac:dyDescent="0.15">
      <c r="A87" s="191"/>
      <c r="B87" s="192"/>
      <c r="C87" s="50"/>
      <c r="D87" s="51"/>
      <c r="E87" s="51"/>
      <c r="F87" s="51"/>
      <c r="G87" s="40"/>
      <c r="H87" s="52"/>
    </row>
    <row r="88" spans="1:8" ht="12.75" x14ac:dyDescent="0.15">
      <c r="A88" s="191"/>
      <c r="B88" s="192"/>
      <c r="C88" s="50"/>
      <c r="D88" s="51"/>
      <c r="E88" s="51"/>
      <c r="F88" s="51"/>
      <c r="G88" s="40"/>
      <c r="H88" s="52"/>
    </row>
    <row r="89" spans="1:8" ht="12.75" x14ac:dyDescent="0.15">
      <c r="A89" s="191"/>
      <c r="B89" s="192"/>
      <c r="C89" s="50"/>
      <c r="D89" s="51"/>
      <c r="E89" s="51"/>
      <c r="F89" s="51"/>
      <c r="G89" s="40"/>
      <c r="H89" s="52"/>
    </row>
    <row r="90" spans="1:8" ht="12.75" x14ac:dyDescent="0.15">
      <c r="A90" s="191"/>
      <c r="B90" s="192"/>
      <c r="C90" s="50"/>
      <c r="D90" s="51"/>
      <c r="E90" s="51"/>
      <c r="F90" s="51"/>
      <c r="G90" s="40"/>
      <c r="H90" s="52"/>
    </row>
    <row r="91" spans="1:8" ht="12.75" x14ac:dyDescent="0.15">
      <c r="A91" s="191"/>
      <c r="B91" s="192"/>
      <c r="C91" s="50"/>
      <c r="D91" s="51"/>
      <c r="E91" s="51"/>
      <c r="F91" s="51"/>
      <c r="G91" s="40"/>
      <c r="H91" s="52"/>
    </row>
    <row r="92" spans="1:8" ht="12.75" x14ac:dyDescent="0.15">
      <c r="A92" s="191"/>
      <c r="B92" s="192"/>
      <c r="C92" s="50"/>
      <c r="D92" s="51"/>
      <c r="E92" s="51"/>
      <c r="F92" s="51"/>
      <c r="G92" s="40"/>
      <c r="H92" s="52"/>
    </row>
    <row r="93" spans="1:8" ht="12.75" x14ac:dyDescent="0.15">
      <c r="A93" s="191"/>
      <c r="B93" s="192"/>
      <c r="C93" s="50"/>
      <c r="D93" s="51"/>
      <c r="E93" s="51"/>
      <c r="F93" s="51"/>
      <c r="G93" s="40"/>
      <c r="H93" s="52"/>
    </row>
    <row r="94" spans="1:8" ht="12.75" x14ac:dyDescent="0.15">
      <c r="A94" s="191"/>
      <c r="B94" s="192"/>
      <c r="C94" s="50"/>
      <c r="D94" s="51"/>
      <c r="E94" s="51"/>
      <c r="F94" s="51"/>
      <c r="G94" s="40"/>
      <c r="H94" s="52"/>
    </row>
    <row r="95" spans="1:8" ht="12.75" x14ac:dyDescent="0.15">
      <c r="A95" s="191"/>
      <c r="B95" s="192"/>
      <c r="C95" s="50"/>
      <c r="D95" s="51"/>
      <c r="E95" s="51"/>
      <c r="F95" s="51"/>
      <c r="G95" s="40"/>
      <c r="H95" s="52"/>
    </row>
    <row r="96" spans="1:8" ht="12.75" x14ac:dyDescent="0.15">
      <c r="A96" s="191"/>
      <c r="B96" s="192"/>
      <c r="C96" s="50"/>
      <c r="D96" s="51"/>
      <c r="E96" s="51"/>
      <c r="F96" s="51"/>
      <c r="G96" s="40"/>
      <c r="H96" s="52"/>
    </row>
    <row r="97" spans="1:8" ht="12.75" x14ac:dyDescent="0.15">
      <c r="A97" s="191"/>
      <c r="B97" s="192"/>
      <c r="C97" s="50"/>
      <c r="D97" s="51"/>
      <c r="E97" s="51"/>
      <c r="F97" s="51"/>
      <c r="G97" s="40"/>
      <c r="H97" s="52"/>
    </row>
    <row r="98" spans="1:8" ht="12.75" x14ac:dyDescent="0.15">
      <c r="A98" s="191"/>
      <c r="B98" s="192"/>
      <c r="C98" s="50"/>
      <c r="D98" s="51"/>
      <c r="E98" s="51"/>
      <c r="F98" s="51"/>
      <c r="G98" s="40"/>
      <c r="H98" s="52"/>
    </row>
    <row r="99" spans="1:8" ht="12.75" x14ac:dyDescent="0.15">
      <c r="A99" s="191"/>
      <c r="B99" s="192"/>
      <c r="C99" s="50"/>
      <c r="D99" s="51"/>
      <c r="E99" s="51"/>
      <c r="F99" s="51"/>
      <c r="G99" s="40"/>
      <c r="H99" s="52"/>
    </row>
    <row r="100" spans="1:8" ht="12.75" x14ac:dyDescent="0.15">
      <c r="A100" s="191"/>
      <c r="B100" s="192"/>
      <c r="C100" s="50"/>
      <c r="D100" s="51"/>
      <c r="E100" s="51"/>
      <c r="F100" s="51"/>
      <c r="G100" s="40"/>
      <c r="H100" s="52"/>
    </row>
    <row r="101" spans="1:8" ht="12.75" x14ac:dyDescent="0.15">
      <c r="A101" s="191"/>
      <c r="B101" s="192"/>
      <c r="C101" s="50"/>
      <c r="D101" s="51"/>
      <c r="E101" s="51"/>
      <c r="F101" s="51"/>
      <c r="G101" s="40"/>
      <c r="H101" s="52"/>
    </row>
    <row r="102" spans="1:8" ht="12.75" x14ac:dyDescent="0.15">
      <c r="A102" s="191"/>
      <c r="B102" s="192"/>
      <c r="C102" s="50"/>
      <c r="D102" s="51"/>
      <c r="E102" s="51"/>
      <c r="F102" s="51"/>
      <c r="G102" s="40"/>
      <c r="H102" s="52"/>
    </row>
    <row r="103" spans="1:8" ht="12.75" x14ac:dyDescent="0.15">
      <c r="A103" s="191"/>
      <c r="B103" s="192"/>
      <c r="C103" s="50"/>
      <c r="D103" s="51"/>
      <c r="E103" s="51"/>
      <c r="F103" s="51"/>
      <c r="G103" s="40"/>
      <c r="H103" s="52"/>
    </row>
    <row r="104" spans="1:8" ht="12.75" x14ac:dyDescent="0.15">
      <c r="A104" s="191"/>
      <c r="B104" s="192"/>
      <c r="C104" s="50"/>
      <c r="D104" s="51"/>
      <c r="E104" s="51"/>
      <c r="F104" s="51"/>
      <c r="G104" s="40"/>
      <c r="H104" s="52"/>
    </row>
    <row r="105" spans="1:8" ht="12.75" x14ac:dyDescent="0.15">
      <c r="A105" s="191"/>
      <c r="B105" s="192"/>
      <c r="C105" s="50"/>
      <c r="D105" s="51"/>
      <c r="E105" s="51"/>
      <c r="F105" s="51"/>
      <c r="G105" s="40"/>
      <c r="H105" s="52"/>
    </row>
    <row r="106" spans="1:8" ht="12.75" x14ac:dyDescent="0.15">
      <c r="A106" s="191"/>
      <c r="B106" s="192"/>
      <c r="C106" s="50"/>
      <c r="D106" s="51"/>
      <c r="E106" s="51"/>
      <c r="F106" s="51"/>
      <c r="G106" s="40"/>
      <c r="H106" s="52"/>
    </row>
    <row r="107" spans="1:8" ht="12.75" x14ac:dyDescent="0.15">
      <c r="A107" s="191"/>
      <c r="B107" s="192"/>
      <c r="C107" s="50"/>
      <c r="D107" s="51"/>
      <c r="E107" s="51"/>
      <c r="F107" s="51"/>
      <c r="G107" s="40"/>
      <c r="H107" s="52"/>
    </row>
    <row r="108" spans="1:8" ht="12.75" x14ac:dyDescent="0.15">
      <c r="A108" s="191"/>
      <c r="B108" s="192"/>
      <c r="C108" s="50"/>
      <c r="D108" s="51"/>
      <c r="E108" s="51"/>
      <c r="F108" s="51"/>
      <c r="G108" s="40"/>
      <c r="H108" s="52"/>
    </row>
    <row r="109" spans="1:8" ht="12.75" x14ac:dyDescent="0.15">
      <c r="A109" s="191"/>
      <c r="B109" s="192"/>
      <c r="C109" s="50"/>
      <c r="D109" s="51"/>
      <c r="E109" s="51"/>
      <c r="F109" s="51"/>
      <c r="G109" s="40"/>
      <c r="H109" s="52"/>
    </row>
    <row r="110" spans="1:8" ht="12.75" x14ac:dyDescent="0.15">
      <c r="A110" s="191"/>
      <c r="B110" s="192"/>
      <c r="C110" s="50"/>
      <c r="D110" s="51"/>
      <c r="E110" s="51"/>
      <c r="F110" s="51"/>
      <c r="G110" s="40"/>
      <c r="H110" s="52"/>
    </row>
    <row r="111" spans="1:8" ht="12.75" x14ac:dyDescent="0.15">
      <c r="A111" s="191"/>
      <c r="B111" s="192"/>
      <c r="C111" s="50"/>
      <c r="D111" s="51"/>
      <c r="E111" s="51"/>
      <c r="F111" s="51"/>
      <c r="G111" s="40"/>
      <c r="H111" s="52"/>
    </row>
    <row r="112" spans="1:8" ht="12.75" x14ac:dyDescent="0.15">
      <c r="A112" s="191"/>
      <c r="B112" s="192"/>
      <c r="C112" s="50"/>
      <c r="D112" s="51"/>
      <c r="E112" s="51"/>
      <c r="F112" s="51"/>
      <c r="G112" s="40"/>
      <c r="H112" s="52"/>
    </row>
    <row r="113" spans="1:8" ht="12.75" x14ac:dyDescent="0.15">
      <c r="A113" s="191"/>
      <c r="B113" s="192"/>
      <c r="C113" s="50"/>
      <c r="D113" s="51"/>
      <c r="E113" s="51"/>
      <c r="F113" s="51"/>
      <c r="G113" s="40"/>
      <c r="H113" s="52"/>
    </row>
    <row r="114" spans="1:8" ht="12.75" x14ac:dyDescent="0.15">
      <c r="A114" s="191"/>
      <c r="B114" s="192"/>
      <c r="C114" s="50"/>
      <c r="D114" s="51"/>
      <c r="E114" s="51"/>
      <c r="F114" s="51"/>
      <c r="G114" s="40"/>
      <c r="H114" s="52"/>
    </row>
    <row r="115" spans="1:8" ht="12.75" x14ac:dyDescent="0.15">
      <c r="A115" s="191"/>
      <c r="B115" s="192"/>
      <c r="C115" s="50"/>
      <c r="D115" s="51"/>
      <c r="E115" s="51"/>
      <c r="F115" s="51"/>
      <c r="G115" s="40"/>
      <c r="H115" s="52"/>
    </row>
    <row r="116" spans="1:8" ht="12.75" x14ac:dyDescent="0.15">
      <c r="A116" s="191"/>
      <c r="B116" s="192"/>
      <c r="C116" s="50"/>
      <c r="D116" s="51"/>
      <c r="E116" s="51"/>
      <c r="F116" s="51"/>
      <c r="G116" s="40"/>
      <c r="H116" s="52"/>
    </row>
    <row r="117" spans="1:8" ht="12.75" x14ac:dyDescent="0.15">
      <c r="A117" s="191"/>
      <c r="B117" s="192"/>
      <c r="C117" s="50"/>
      <c r="D117" s="51"/>
      <c r="E117" s="51"/>
      <c r="F117" s="51"/>
      <c r="G117" s="40"/>
      <c r="H117" s="52"/>
    </row>
    <row r="118" spans="1:8" ht="12.75" x14ac:dyDescent="0.15">
      <c r="A118" s="191"/>
      <c r="B118" s="192"/>
      <c r="C118" s="50"/>
      <c r="D118" s="51"/>
      <c r="E118" s="51"/>
      <c r="F118" s="51"/>
      <c r="G118" s="40"/>
      <c r="H118" s="52"/>
    </row>
    <row r="119" spans="1:8" ht="12.75" x14ac:dyDescent="0.15">
      <c r="A119" s="191"/>
      <c r="B119" s="192"/>
      <c r="C119" s="50"/>
      <c r="D119" s="51"/>
      <c r="E119" s="51"/>
      <c r="F119" s="51"/>
      <c r="G119" s="40"/>
      <c r="H119" s="52"/>
    </row>
    <row r="120" spans="1:8" ht="12.75" x14ac:dyDescent="0.15">
      <c r="A120" s="191"/>
      <c r="B120" s="192"/>
      <c r="C120" s="50"/>
      <c r="D120" s="51"/>
      <c r="E120" s="51"/>
      <c r="F120" s="51"/>
      <c r="G120" s="40"/>
      <c r="H120" s="52"/>
    </row>
    <row r="121" spans="1:8" ht="12.75" x14ac:dyDescent="0.15">
      <c r="A121" s="191"/>
      <c r="B121" s="192"/>
      <c r="C121" s="50"/>
      <c r="D121" s="51"/>
      <c r="E121" s="51"/>
      <c r="F121" s="51"/>
      <c r="G121" s="40"/>
      <c r="H121" s="52"/>
    </row>
    <row r="122" spans="1:8" ht="12.75" x14ac:dyDescent="0.15">
      <c r="A122" s="191"/>
      <c r="B122" s="192"/>
      <c r="C122" s="50"/>
      <c r="D122" s="51"/>
      <c r="E122" s="51"/>
      <c r="F122" s="51"/>
      <c r="G122" s="40"/>
      <c r="H122" s="52"/>
    </row>
    <row r="123" spans="1:8" ht="12.75" x14ac:dyDescent="0.15">
      <c r="A123" s="191"/>
      <c r="B123" s="192"/>
      <c r="C123" s="50"/>
      <c r="D123" s="51"/>
      <c r="E123" s="51"/>
      <c r="F123" s="51"/>
      <c r="G123" s="40"/>
      <c r="H123" s="52"/>
    </row>
    <row r="124" spans="1:8" ht="12.75" x14ac:dyDescent="0.15">
      <c r="A124" s="191"/>
      <c r="B124" s="192"/>
      <c r="C124" s="50"/>
      <c r="D124" s="51"/>
      <c r="E124" s="51"/>
      <c r="F124" s="51"/>
      <c r="G124" s="40"/>
      <c r="H124" s="52"/>
    </row>
    <row r="125" spans="1:8" ht="12.75" x14ac:dyDescent="0.15">
      <c r="A125" s="191"/>
      <c r="B125" s="192"/>
      <c r="C125" s="50"/>
      <c r="D125" s="51"/>
      <c r="E125" s="51"/>
      <c r="F125" s="51"/>
      <c r="G125" s="40"/>
      <c r="H125" s="52"/>
    </row>
    <row r="126" spans="1:8" ht="12.75" x14ac:dyDescent="0.15">
      <c r="A126" s="191"/>
      <c r="B126" s="192"/>
      <c r="C126" s="50"/>
      <c r="D126" s="51"/>
      <c r="E126" s="51"/>
      <c r="F126" s="51"/>
      <c r="G126" s="40"/>
      <c r="H126" s="52"/>
    </row>
    <row r="127" spans="1:8" ht="12.75" x14ac:dyDescent="0.15">
      <c r="A127" s="191"/>
      <c r="B127" s="192"/>
      <c r="C127" s="50"/>
      <c r="D127" s="51"/>
      <c r="E127" s="51"/>
      <c r="F127" s="51"/>
      <c r="G127" s="40"/>
      <c r="H127" s="52"/>
    </row>
    <row r="128" spans="1:8" ht="12.75" x14ac:dyDescent="0.15">
      <c r="A128" s="191"/>
      <c r="B128" s="192"/>
      <c r="C128" s="50"/>
      <c r="D128" s="51"/>
      <c r="E128" s="51"/>
      <c r="F128" s="51"/>
      <c r="G128" s="40"/>
      <c r="H128" s="52"/>
    </row>
    <row r="129" spans="1:8" ht="12.75" x14ac:dyDescent="0.15">
      <c r="A129" s="191"/>
      <c r="B129" s="192"/>
      <c r="C129" s="50"/>
      <c r="D129" s="51"/>
      <c r="E129" s="51"/>
      <c r="F129" s="51"/>
      <c r="G129" s="40"/>
      <c r="H129" s="52"/>
    </row>
    <row r="130" spans="1:8" ht="12.75" x14ac:dyDescent="0.15">
      <c r="A130" s="191"/>
      <c r="B130" s="192"/>
      <c r="C130" s="50"/>
      <c r="D130" s="51"/>
      <c r="E130" s="51"/>
      <c r="F130" s="51"/>
      <c r="G130" s="40"/>
      <c r="H130" s="52"/>
    </row>
    <row r="131" spans="1:8" ht="12.75" x14ac:dyDescent="0.15">
      <c r="A131" s="191"/>
      <c r="B131" s="192"/>
      <c r="C131" s="50"/>
      <c r="D131" s="51"/>
      <c r="E131" s="51"/>
      <c r="F131" s="51"/>
      <c r="G131" s="40"/>
      <c r="H131" s="52"/>
    </row>
    <row r="132" spans="1:8" ht="12.75" x14ac:dyDescent="0.15">
      <c r="A132" s="191"/>
      <c r="B132" s="192"/>
      <c r="C132" s="50"/>
      <c r="D132" s="51"/>
      <c r="E132" s="51"/>
      <c r="F132" s="51"/>
      <c r="G132" s="40"/>
      <c r="H132" s="52"/>
    </row>
    <row r="133" spans="1:8" ht="12.75" x14ac:dyDescent="0.15">
      <c r="A133" s="191"/>
      <c r="B133" s="192"/>
      <c r="C133" s="50"/>
      <c r="D133" s="51"/>
      <c r="E133" s="51"/>
      <c r="F133" s="51"/>
      <c r="G133" s="40"/>
      <c r="H133" s="52"/>
    </row>
    <row r="134" spans="1:8" ht="12.75" x14ac:dyDescent="0.15">
      <c r="A134" s="191"/>
      <c r="B134" s="192"/>
      <c r="C134" s="50"/>
      <c r="D134" s="51"/>
      <c r="E134" s="51"/>
      <c r="F134" s="51"/>
      <c r="G134" s="40"/>
      <c r="H134" s="52"/>
    </row>
    <row r="135" spans="1:8" ht="12.75" x14ac:dyDescent="0.15">
      <c r="A135" s="191"/>
      <c r="B135" s="192"/>
      <c r="C135" s="50"/>
      <c r="D135" s="51"/>
      <c r="E135" s="51"/>
      <c r="F135" s="51"/>
      <c r="G135" s="40"/>
      <c r="H135" s="52"/>
    </row>
    <row r="136" spans="1:8" ht="12.75" x14ac:dyDescent="0.15">
      <c r="A136" s="191"/>
      <c r="B136" s="192"/>
      <c r="C136" s="50"/>
      <c r="D136" s="51"/>
      <c r="E136" s="51"/>
      <c r="F136" s="51"/>
      <c r="G136" s="40"/>
      <c r="H136" s="52"/>
    </row>
    <row r="137" spans="1:8" ht="12.75" x14ac:dyDescent="0.15">
      <c r="A137" s="191"/>
      <c r="B137" s="192"/>
      <c r="C137" s="50"/>
      <c r="D137" s="51"/>
      <c r="E137" s="51"/>
      <c r="F137" s="51"/>
      <c r="G137" s="40"/>
      <c r="H137" s="52"/>
    </row>
    <row r="138" spans="1:8" ht="12.75" x14ac:dyDescent="0.15">
      <c r="A138" s="191"/>
      <c r="B138" s="192"/>
      <c r="C138" s="50"/>
      <c r="D138" s="51"/>
      <c r="E138" s="51"/>
      <c r="F138" s="51"/>
      <c r="G138" s="40"/>
      <c r="H138" s="52"/>
    </row>
    <row r="139" spans="1:8" ht="12.75" x14ac:dyDescent="0.15">
      <c r="A139" s="191"/>
      <c r="B139" s="192"/>
      <c r="C139" s="50"/>
      <c r="D139" s="51"/>
      <c r="E139" s="51"/>
      <c r="F139" s="51"/>
      <c r="G139" s="40"/>
      <c r="H139" s="52"/>
    </row>
    <row r="140" spans="1:8" ht="12.75" x14ac:dyDescent="0.15">
      <c r="A140" s="191"/>
      <c r="B140" s="192"/>
      <c r="C140" s="50"/>
      <c r="D140" s="51"/>
      <c r="E140" s="51"/>
      <c r="F140" s="51"/>
      <c r="G140" s="40"/>
      <c r="H140" s="52"/>
    </row>
    <row r="141" spans="1:8" ht="12.75" x14ac:dyDescent="0.15">
      <c r="A141" s="191"/>
      <c r="B141" s="192"/>
      <c r="C141" s="50"/>
      <c r="D141" s="51"/>
      <c r="E141" s="51"/>
      <c r="F141" s="51"/>
      <c r="G141" s="40"/>
      <c r="H141" s="52"/>
    </row>
    <row r="142" spans="1:8" ht="12.75" x14ac:dyDescent="0.15">
      <c r="A142" s="191"/>
      <c r="B142" s="192"/>
      <c r="C142" s="50"/>
      <c r="D142" s="51"/>
      <c r="E142" s="51"/>
      <c r="F142" s="51"/>
      <c r="G142" s="40"/>
      <c r="H142" s="52"/>
    </row>
    <row r="143" spans="1:8" ht="12.75" x14ac:dyDescent="0.15">
      <c r="A143" s="191"/>
      <c r="B143" s="192"/>
      <c r="C143" s="50"/>
      <c r="D143" s="51"/>
      <c r="E143" s="51"/>
      <c r="F143" s="51"/>
      <c r="G143" s="40"/>
      <c r="H143" s="52"/>
    </row>
    <row r="144" spans="1:8" ht="12.75" x14ac:dyDescent="0.15">
      <c r="A144" s="191"/>
      <c r="B144" s="192"/>
      <c r="C144" s="50"/>
      <c r="D144" s="51"/>
      <c r="E144" s="51"/>
      <c r="F144" s="51"/>
      <c r="G144" s="40"/>
      <c r="H144" s="52"/>
    </row>
    <row r="145" spans="1:8" ht="12.75" x14ac:dyDescent="0.15">
      <c r="A145" s="191"/>
      <c r="B145" s="192"/>
      <c r="C145" s="50"/>
      <c r="D145" s="51"/>
      <c r="E145" s="51"/>
      <c r="F145" s="51"/>
      <c r="G145" s="40"/>
      <c r="H145" s="52"/>
    </row>
    <row r="146" spans="1:8" ht="12.75" x14ac:dyDescent="0.15">
      <c r="A146" s="191"/>
      <c r="B146" s="192"/>
      <c r="C146" s="50"/>
      <c r="D146" s="51"/>
      <c r="E146" s="51"/>
      <c r="F146" s="51"/>
      <c r="G146" s="40"/>
      <c r="H146" s="52"/>
    </row>
    <row r="147" spans="1:8" ht="12.75" x14ac:dyDescent="0.15">
      <c r="A147" s="191"/>
      <c r="B147" s="192"/>
      <c r="C147" s="50"/>
      <c r="D147" s="51"/>
      <c r="E147" s="51"/>
      <c r="F147" s="51"/>
      <c r="G147" s="40"/>
      <c r="H147" s="52"/>
    </row>
    <row r="148" spans="1:8" ht="12.75" x14ac:dyDescent="0.15">
      <c r="A148" s="191"/>
      <c r="B148" s="192"/>
      <c r="C148" s="50"/>
      <c r="D148" s="51"/>
      <c r="E148" s="51"/>
      <c r="F148" s="51"/>
      <c r="G148" s="40"/>
      <c r="H148" s="52"/>
    </row>
    <row r="149" spans="1:8" ht="12.75" x14ac:dyDescent="0.15">
      <c r="A149" s="191"/>
      <c r="B149" s="192"/>
      <c r="C149" s="50"/>
      <c r="D149" s="51"/>
      <c r="E149" s="51"/>
      <c r="F149" s="51"/>
      <c r="G149" s="40"/>
      <c r="H149" s="52"/>
    </row>
    <row r="150" spans="1:8" ht="12.75" x14ac:dyDescent="0.15">
      <c r="A150" s="191"/>
      <c r="B150" s="192"/>
      <c r="C150" s="50"/>
      <c r="D150" s="51"/>
      <c r="E150" s="51"/>
      <c r="F150" s="51"/>
      <c r="G150" s="40"/>
      <c r="H150" s="52"/>
    </row>
    <row r="151" spans="1:8" ht="12.75" x14ac:dyDescent="0.15">
      <c r="A151" s="191"/>
      <c r="B151" s="192"/>
      <c r="C151" s="50"/>
      <c r="D151" s="51"/>
      <c r="E151" s="51"/>
      <c r="F151" s="51"/>
      <c r="G151" s="40"/>
      <c r="H151" s="52"/>
    </row>
    <row r="152" spans="1:8" ht="12.75" x14ac:dyDescent="0.15">
      <c r="A152" s="191"/>
      <c r="B152" s="192"/>
      <c r="C152" s="50"/>
      <c r="D152" s="51"/>
      <c r="E152" s="51"/>
      <c r="F152" s="51"/>
      <c r="G152" s="40"/>
      <c r="H152" s="52"/>
    </row>
    <row r="153" spans="1:8" ht="12.75" x14ac:dyDescent="0.15">
      <c r="A153" s="191"/>
      <c r="B153" s="192"/>
      <c r="C153" s="50"/>
      <c r="D153" s="51"/>
      <c r="E153" s="51"/>
      <c r="F153" s="51"/>
      <c r="G153" s="40"/>
      <c r="H153" s="52"/>
    </row>
    <row r="154" spans="1:8" ht="12.75" x14ac:dyDescent="0.15">
      <c r="A154" s="191"/>
      <c r="B154" s="192"/>
      <c r="C154" s="50"/>
      <c r="D154" s="51"/>
      <c r="E154" s="51"/>
      <c r="F154" s="51"/>
      <c r="G154" s="40"/>
      <c r="H154" s="52"/>
    </row>
    <row r="155" spans="1:8" ht="12.75" x14ac:dyDescent="0.15">
      <c r="A155" s="191"/>
      <c r="B155" s="192"/>
      <c r="C155" s="50"/>
      <c r="D155" s="51"/>
      <c r="E155" s="51"/>
      <c r="F155" s="51"/>
      <c r="G155" s="40"/>
      <c r="H155" s="52"/>
    </row>
    <row r="156" spans="1:8" ht="12.75" x14ac:dyDescent="0.15">
      <c r="A156" s="191"/>
      <c r="B156" s="192"/>
      <c r="C156" s="50"/>
      <c r="D156" s="51"/>
      <c r="E156" s="51"/>
      <c r="F156" s="51"/>
      <c r="G156" s="40"/>
      <c r="H156" s="52"/>
    </row>
    <row r="157" spans="1:8" ht="12.75" x14ac:dyDescent="0.15">
      <c r="A157" s="191"/>
      <c r="B157" s="192"/>
      <c r="C157" s="50"/>
      <c r="D157" s="51"/>
      <c r="E157" s="51"/>
      <c r="F157" s="51"/>
      <c r="G157" s="40"/>
      <c r="H157" s="52"/>
    </row>
    <row r="158" spans="1:8" ht="12.75" x14ac:dyDescent="0.15">
      <c r="A158" s="191"/>
      <c r="B158" s="192"/>
      <c r="C158" s="50"/>
      <c r="D158" s="51"/>
      <c r="E158" s="51"/>
      <c r="F158" s="51"/>
      <c r="G158" s="40"/>
      <c r="H158" s="52"/>
    </row>
    <row r="159" spans="1:8" ht="12.75" x14ac:dyDescent="0.15">
      <c r="A159" s="191"/>
      <c r="B159" s="192"/>
      <c r="C159" s="50"/>
      <c r="D159" s="51"/>
      <c r="E159" s="51"/>
      <c r="F159" s="51"/>
      <c r="G159" s="40"/>
      <c r="H159" s="52"/>
    </row>
    <row r="160" spans="1:8" ht="12.75" x14ac:dyDescent="0.15">
      <c r="A160" s="191"/>
      <c r="B160" s="192"/>
      <c r="C160" s="50"/>
      <c r="D160" s="51"/>
      <c r="E160" s="51"/>
      <c r="F160" s="51"/>
      <c r="G160" s="40"/>
      <c r="H160" s="52"/>
    </row>
    <row r="161" spans="1:8" ht="12.75" x14ac:dyDescent="0.15">
      <c r="A161" s="191"/>
      <c r="B161" s="192"/>
      <c r="C161" s="50"/>
      <c r="D161" s="51"/>
      <c r="E161" s="51"/>
      <c r="F161" s="51"/>
      <c r="G161" s="40"/>
      <c r="H161" s="52"/>
    </row>
    <row r="162" spans="1:8" ht="12.75" x14ac:dyDescent="0.15">
      <c r="A162" s="191"/>
      <c r="B162" s="192"/>
      <c r="C162" s="50"/>
      <c r="D162" s="51"/>
      <c r="E162" s="51"/>
      <c r="F162" s="51"/>
      <c r="G162" s="40"/>
      <c r="H162" s="52"/>
    </row>
    <row r="163" spans="1:8" ht="12.75" x14ac:dyDescent="0.15">
      <c r="A163" s="191"/>
      <c r="B163" s="192"/>
      <c r="C163" s="50"/>
      <c r="D163" s="51"/>
      <c r="E163" s="51"/>
      <c r="F163" s="51"/>
      <c r="G163" s="40"/>
      <c r="H163" s="52"/>
    </row>
    <row r="164" spans="1:8" ht="12.75" x14ac:dyDescent="0.15">
      <c r="A164" s="191"/>
      <c r="B164" s="192"/>
      <c r="C164" s="50"/>
      <c r="D164" s="51"/>
      <c r="E164" s="51"/>
      <c r="F164" s="51"/>
      <c r="G164" s="40"/>
      <c r="H164" s="52"/>
    </row>
    <row r="165" spans="1:8" ht="12.75" x14ac:dyDescent="0.15">
      <c r="A165" s="191"/>
      <c r="B165" s="192"/>
      <c r="C165" s="50"/>
      <c r="D165" s="51"/>
      <c r="E165" s="51"/>
      <c r="F165" s="51"/>
      <c r="G165" s="40"/>
      <c r="H165" s="52"/>
    </row>
    <row r="166" spans="1:8" ht="12.75" x14ac:dyDescent="0.15">
      <c r="A166" s="191"/>
      <c r="B166" s="192"/>
      <c r="C166" s="50"/>
      <c r="D166" s="51"/>
      <c r="E166" s="51"/>
      <c r="F166" s="51"/>
      <c r="G166" s="40"/>
      <c r="H166" s="52"/>
    </row>
    <row r="167" spans="1:8" ht="12.75" x14ac:dyDescent="0.15">
      <c r="A167" s="191"/>
      <c r="B167" s="192"/>
      <c r="C167" s="50"/>
      <c r="D167" s="51"/>
      <c r="E167" s="51"/>
      <c r="F167" s="51"/>
      <c r="G167" s="40"/>
      <c r="H167" s="52"/>
    </row>
    <row r="168" spans="1:8" ht="12.75" x14ac:dyDescent="0.15">
      <c r="A168" s="191"/>
      <c r="B168" s="192"/>
      <c r="C168" s="50"/>
      <c r="D168" s="51"/>
      <c r="E168" s="51"/>
      <c r="F168" s="51"/>
      <c r="G168" s="40"/>
      <c r="H168" s="52"/>
    </row>
    <row r="169" spans="1:8" ht="12.75" x14ac:dyDescent="0.15">
      <c r="A169" s="191"/>
      <c r="B169" s="192"/>
      <c r="C169" s="50"/>
      <c r="D169" s="51"/>
      <c r="E169" s="51"/>
      <c r="F169" s="51"/>
      <c r="G169" s="40"/>
      <c r="H169" s="52"/>
    </row>
    <row r="170" spans="1:8" ht="12.75" x14ac:dyDescent="0.15">
      <c r="A170" s="191"/>
      <c r="B170" s="192"/>
      <c r="C170" s="50"/>
      <c r="D170" s="51"/>
      <c r="E170" s="51"/>
      <c r="F170" s="51"/>
      <c r="G170" s="40"/>
      <c r="H170" s="52"/>
    </row>
    <row r="171" spans="1:8" ht="12.75" x14ac:dyDescent="0.15">
      <c r="A171" s="191"/>
      <c r="B171" s="192"/>
      <c r="C171" s="50"/>
      <c r="D171" s="51"/>
      <c r="E171" s="51"/>
      <c r="F171" s="51"/>
      <c r="G171" s="40"/>
      <c r="H171" s="52"/>
    </row>
    <row r="172" spans="1:8" ht="12.75" x14ac:dyDescent="0.15">
      <c r="A172" s="191"/>
      <c r="B172" s="192"/>
      <c r="C172" s="50"/>
      <c r="D172" s="51"/>
      <c r="E172" s="51"/>
      <c r="F172" s="51"/>
      <c r="G172" s="40"/>
      <c r="H172" s="52"/>
    </row>
    <row r="173" spans="1:8" ht="12.75" x14ac:dyDescent="0.15">
      <c r="A173" s="191"/>
      <c r="B173" s="192"/>
      <c r="C173" s="50"/>
      <c r="D173" s="51"/>
      <c r="E173" s="51"/>
      <c r="F173" s="51"/>
      <c r="G173" s="40"/>
      <c r="H173" s="52"/>
    </row>
    <row r="174" spans="1:8" ht="12.75" x14ac:dyDescent="0.15">
      <c r="A174" s="191"/>
      <c r="B174" s="192"/>
      <c r="C174" s="50"/>
      <c r="D174" s="51"/>
      <c r="E174" s="51"/>
      <c r="F174" s="51"/>
      <c r="G174" s="40"/>
      <c r="H174" s="52"/>
    </row>
    <row r="175" spans="1:8" ht="12.75" x14ac:dyDescent="0.15">
      <c r="A175" s="191"/>
      <c r="B175" s="192"/>
      <c r="C175" s="50"/>
      <c r="D175" s="51"/>
      <c r="E175" s="51"/>
      <c r="F175" s="51"/>
      <c r="G175" s="40"/>
      <c r="H175" s="52"/>
    </row>
    <row r="176" spans="1:8" ht="12.75" x14ac:dyDescent="0.15">
      <c r="A176" s="191"/>
      <c r="B176" s="192"/>
      <c r="C176" s="50"/>
      <c r="D176" s="51"/>
      <c r="E176" s="51"/>
      <c r="F176" s="51"/>
      <c r="G176" s="40"/>
      <c r="H176" s="52"/>
    </row>
    <row r="177" spans="1:8" ht="12.75" x14ac:dyDescent="0.15">
      <c r="A177" s="191"/>
      <c r="B177" s="192"/>
      <c r="C177" s="50"/>
      <c r="D177" s="51"/>
      <c r="E177" s="51"/>
      <c r="F177" s="51"/>
      <c r="G177" s="40"/>
      <c r="H177" s="52"/>
    </row>
    <row r="178" spans="1:8" ht="12.75" x14ac:dyDescent="0.15">
      <c r="A178" s="191"/>
      <c r="B178" s="192"/>
      <c r="C178" s="50"/>
      <c r="D178" s="51"/>
      <c r="E178" s="51"/>
      <c r="F178" s="51"/>
      <c r="G178" s="40"/>
      <c r="H178" s="52"/>
    </row>
    <row r="179" spans="1:8" ht="12.75" x14ac:dyDescent="0.15">
      <c r="A179" s="191"/>
      <c r="B179" s="192"/>
      <c r="C179" s="50"/>
      <c r="D179" s="51"/>
      <c r="E179" s="51"/>
      <c r="F179" s="51"/>
      <c r="G179" s="40"/>
      <c r="H179" s="52"/>
    </row>
    <row r="180" spans="1:8" ht="12.75" x14ac:dyDescent="0.15">
      <c r="A180" s="191"/>
      <c r="B180" s="192"/>
      <c r="C180" s="50"/>
      <c r="D180" s="51"/>
      <c r="E180" s="51"/>
      <c r="F180" s="51"/>
      <c r="G180" s="40"/>
      <c r="H180" s="52"/>
    </row>
    <row r="181" spans="1:8" ht="12.75" x14ac:dyDescent="0.15">
      <c r="A181" s="191"/>
      <c r="B181" s="192"/>
      <c r="C181" s="50"/>
      <c r="D181" s="51"/>
      <c r="E181" s="51"/>
      <c r="F181" s="51"/>
      <c r="G181" s="40"/>
      <c r="H181" s="52"/>
    </row>
    <row r="182" spans="1:8" ht="12.75" x14ac:dyDescent="0.15">
      <c r="A182" s="191"/>
      <c r="B182" s="192"/>
      <c r="C182" s="50"/>
      <c r="D182" s="51"/>
      <c r="E182" s="51"/>
      <c r="F182" s="51"/>
      <c r="G182" s="40"/>
      <c r="H182" s="52"/>
    </row>
    <row r="183" spans="1:8" ht="12.75" x14ac:dyDescent="0.15">
      <c r="A183" s="191"/>
      <c r="B183" s="192"/>
      <c r="C183" s="50"/>
      <c r="D183" s="51"/>
      <c r="E183" s="51"/>
      <c r="F183" s="51"/>
      <c r="G183" s="40"/>
      <c r="H183" s="52"/>
    </row>
    <row r="184" spans="1:8" ht="12.75" x14ac:dyDescent="0.15">
      <c r="A184" s="191"/>
      <c r="B184" s="192"/>
      <c r="C184" s="50"/>
      <c r="D184" s="51"/>
      <c r="E184" s="51"/>
      <c r="F184" s="51"/>
      <c r="G184" s="40"/>
      <c r="H184" s="52"/>
    </row>
    <row r="185" spans="1:8" ht="12.75" x14ac:dyDescent="0.15">
      <c r="A185" s="191"/>
      <c r="B185" s="192"/>
      <c r="C185" s="50"/>
      <c r="D185" s="51"/>
      <c r="E185" s="51"/>
      <c r="F185" s="51"/>
      <c r="G185" s="40"/>
      <c r="H185" s="52"/>
    </row>
    <row r="186" spans="1:8" ht="12.75" x14ac:dyDescent="0.15">
      <c r="A186" s="191"/>
      <c r="B186" s="192"/>
      <c r="C186" s="50"/>
      <c r="D186" s="51"/>
      <c r="E186" s="51"/>
      <c r="F186" s="51"/>
      <c r="G186" s="40"/>
      <c r="H186" s="52"/>
    </row>
    <row r="187" spans="1:8" ht="12.75" x14ac:dyDescent="0.15">
      <c r="A187" s="191"/>
      <c r="B187" s="192"/>
      <c r="C187" s="50"/>
      <c r="D187" s="51"/>
      <c r="E187" s="51"/>
      <c r="F187" s="51"/>
      <c r="G187" s="40"/>
      <c r="H187" s="52"/>
    </row>
    <row r="188" spans="1:8" ht="12.75" x14ac:dyDescent="0.15">
      <c r="A188" s="191"/>
      <c r="B188" s="192"/>
      <c r="C188" s="50"/>
      <c r="D188" s="51"/>
      <c r="E188" s="51"/>
      <c r="F188" s="51"/>
      <c r="G188" s="40"/>
      <c r="H188" s="52"/>
    </row>
    <row r="189" spans="1:8" ht="12.75" x14ac:dyDescent="0.15">
      <c r="A189" s="191"/>
      <c r="B189" s="192"/>
      <c r="C189" s="50"/>
      <c r="D189" s="51"/>
      <c r="E189" s="51"/>
      <c r="F189" s="51"/>
      <c r="G189" s="40"/>
      <c r="H189" s="52"/>
    </row>
    <row r="190" spans="1:8" ht="12.75" x14ac:dyDescent="0.15">
      <c r="A190" s="191"/>
      <c r="B190" s="192"/>
      <c r="C190" s="50"/>
      <c r="D190" s="51"/>
      <c r="E190" s="51"/>
      <c r="F190" s="51"/>
      <c r="G190" s="40"/>
      <c r="H190" s="52"/>
    </row>
    <row r="191" spans="1:8" ht="12.75" x14ac:dyDescent="0.15">
      <c r="A191" s="191"/>
      <c r="B191" s="192"/>
      <c r="C191" s="50"/>
      <c r="D191" s="51"/>
      <c r="E191" s="51"/>
      <c r="F191" s="51"/>
      <c r="G191" s="40"/>
      <c r="H191" s="52"/>
    </row>
    <row r="192" spans="1:8" ht="12.75" x14ac:dyDescent="0.15">
      <c r="A192" s="191"/>
      <c r="B192" s="192"/>
      <c r="C192" s="50"/>
      <c r="D192" s="51"/>
      <c r="E192" s="51"/>
      <c r="F192" s="51"/>
      <c r="G192" s="40"/>
      <c r="H192" s="52"/>
    </row>
    <row r="193" spans="1:8" ht="12.75" x14ac:dyDescent="0.15">
      <c r="A193" s="191"/>
      <c r="B193" s="192"/>
      <c r="C193" s="50"/>
      <c r="D193" s="51"/>
      <c r="E193" s="51"/>
      <c r="F193" s="51"/>
      <c r="G193" s="40"/>
      <c r="H193" s="52"/>
    </row>
    <row r="194" spans="1:8" ht="12.75" x14ac:dyDescent="0.15">
      <c r="A194" s="191"/>
      <c r="B194" s="192"/>
      <c r="C194" s="50"/>
      <c r="D194" s="51"/>
      <c r="E194" s="51"/>
      <c r="F194" s="51"/>
      <c r="G194" s="40"/>
      <c r="H194" s="52"/>
    </row>
    <row r="195" spans="1:8" ht="12.75" x14ac:dyDescent="0.15">
      <c r="A195" s="191"/>
      <c r="B195" s="192"/>
      <c r="C195" s="50"/>
      <c r="D195" s="51"/>
      <c r="E195" s="51"/>
      <c r="F195" s="51"/>
      <c r="G195" s="40"/>
      <c r="H195" s="52"/>
    </row>
    <row r="196" spans="1:8" ht="12.75" x14ac:dyDescent="0.15">
      <c r="A196" s="191"/>
      <c r="B196" s="192"/>
      <c r="C196" s="50"/>
      <c r="D196" s="51"/>
      <c r="E196" s="51"/>
      <c r="F196" s="51"/>
      <c r="G196" s="40"/>
      <c r="H196" s="52"/>
    </row>
    <row r="197" spans="1:8" ht="12.75" x14ac:dyDescent="0.15">
      <c r="A197" s="191"/>
      <c r="B197" s="192"/>
      <c r="C197" s="50"/>
      <c r="D197" s="51"/>
      <c r="E197" s="51"/>
      <c r="F197" s="51"/>
      <c r="G197" s="40"/>
      <c r="H197" s="52"/>
    </row>
    <row r="198" spans="1:8" ht="12.75" x14ac:dyDescent="0.15">
      <c r="A198" s="191"/>
      <c r="B198" s="192"/>
      <c r="C198" s="50"/>
      <c r="D198" s="51"/>
      <c r="E198" s="51"/>
      <c r="F198" s="51"/>
      <c r="G198" s="40"/>
      <c r="H198" s="52"/>
    </row>
    <row r="199" spans="1:8" ht="12.75" x14ac:dyDescent="0.15">
      <c r="A199" s="191"/>
      <c r="B199" s="192"/>
      <c r="C199" s="50"/>
      <c r="D199" s="51"/>
      <c r="E199" s="51"/>
      <c r="F199" s="51"/>
      <c r="G199" s="40"/>
      <c r="H199" s="52"/>
    </row>
    <row r="200" spans="1:8" ht="12.75" x14ac:dyDescent="0.15">
      <c r="A200" s="191"/>
      <c r="B200" s="192"/>
      <c r="C200" s="50"/>
      <c r="D200" s="51"/>
      <c r="E200" s="51"/>
      <c r="F200" s="51"/>
      <c r="G200" s="40"/>
      <c r="H200" s="52"/>
    </row>
    <row r="201" spans="1:8" ht="12.75" x14ac:dyDescent="0.15">
      <c r="A201" s="191"/>
      <c r="B201" s="192"/>
      <c r="C201" s="50"/>
      <c r="D201" s="51"/>
      <c r="E201" s="51"/>
      <c r="F201" s="51"/>
      <c r="G201" s="40"/>
      <c r="H201" s="52"/>
    </row>
    <row r="202" spans="1:8" ht="12.75" x14ac:dyDescent="0.15">
      <c r="A202" s="191"/>
      <c r="B202" s="192"/>
      <c r="C202" s="50"/>
      <c r="D202" s="51"/>
      <c r="E202" s="51"/>
      <c r="F202" s="51"/>
      <c r="G202" s="40"/>
      <c r="H202" s="52"/>
    </row>
    <row r="203" spans="1:8" ht="12.75" x14ac:dyDescent="0.15">
      <c r="A203" s="191"/>
      <c r="B203" s="192"/>
      <c r="C203" s="50"/>
      <c r="D203" s="51"/>
      <c r="E203" s="51"/>
      <c r="F203" s="51"/>
      <c r="G203" s="40"/>
      <c r="H203" s="52"/>
    </row>
    <row r="204" spans="1:8" ht="12.75" x14ac:dyDescent="0.15">
      <c r="A204" s="191"/>
      <c r="B204" s="192"/>
      <c r="C204" s="50"/>
      <c r="D204" s="51"/>
      <c r="E204" s="51"/>
      <c r="F204" s="51"/>
      <c r="G204" s="40"/>
      <c r="H204" s="52"/>
    </row>
    <row r="205" spans="1:8" ht="12.75" x14ac:dyDescent="0.15">
      <c r="A205" s="191"/>
      <c r="B205" s="192"/>
      <c r="C205" s="50"/>
      <c r="D205" s="51"/>
      <c r="E205" s="51"/>
      <c r="F205" s="51"/>
      <c r="G205" s="40"/>
      <c r="H205" s="52"/>
    </row>
    <row r="206" spans="1:8" ht="12.75" x14ac:dyDescent="0.15">
      <c r="A206" s="191"/>
      <c r="B206" s="192"/>
      <c r="C206" s="50"/>
      <c r="D206" s="51"/>
      <c r="E206" s="51"/>
      <c r="F206" s="51"/>
      <c r="G206" s="40"/>
      <c r="H206" s="52"/>
    </row>
    <row r="207" spans="1:8" ht="12.75" x14ac:dyDescent="0.15">
      <c r="A207" s="191"/>
      <c r="B207" s="192"/>
      <c r="C207" s="50"/>
      <c r="D207" s="51"/>
      <c r="E207" s="51"/>
      <c r="F207" s="51"/>
      <c r="G207" s="40"/>
      <c r="H207" s="52"/>
    </row>
    <row r="208" spans="1:8" ht="12.75" x14ac:dyDescent="0.15">
      <c r="A208" s="191"/>
      <c r="B208" s="192"/>
      <c r="C208" s="50"/>
      <c r="D208" s="51"/>
      <c r="E208" s="51"/>
      <c r="F208" s="51"/>
      <c r="G208" s="40"/>
      <c r="H208" s="52"/>
    </row>
    <row r="209" spans="1:8" ht="12.75" x14ac:dyDescent="0.15">
      <c r="A209" s="191"/>
      <c r="B209" s="192"/>
      <c r="C209" s="50"/>
      <c r="D209" s="51"/>
      <c r="E209" s="51"/>
      <c r="F209" s="51"/>
      <c r="G209" s="40"/>
      <c r="H209" s="52"/>
    </row>
    <row r="210" spans="1:8" ht="12.75" x14ac:dyDescent="0.15">
      <c r="A210" s="191"/>
      <c r="B210" s="192"/>
      <c r="C210" s="50"/>
      <c r="D210" s="51"/>
      <c r="E210" s="51"/>
      <c r="F210" s="51"/>
      <c r="G210" s="40"/>
      <c r="H210" s="52"/>
    </row>
    <row r="211" spans="1:8" ht="12.75" x14ac:dyDescent="0.15">
      <c r="A211" s="191"/>
      <c r="B211" s="192"/>
      <c r="C211" s="50"/>
      <c r="D211" s="51"/>
      <c r="E211" s="51"/>
      <c r="F211" s="51"/>
      <c r="G211" s="40"/>
      <c r="H211" s="52"/>
    </row>
    <row r="212" spans="1:8" ht="12.75" x14ac:dyDescent="0.15">
      <c r="A212" s="191"/>
      <c r="B212" s="192"/>
      <c r="C212" s="50"/>
      <c r="D212" s="51"/>
      <c r="E212" s="51"/>
      <c r="F212" s="51"/>
      <c r="G212" s="40"/>
      <c r="H212" s="52"/>
    </row>
    <row r="213" spans="1:8" ht="12.75" x14ac:dyDescent="0.15">
      <c r="A213" s="191"/>
      <c r="B213" s="192"/>
      <c r="C213" s="50"/>
      <c r="D213" s="51"/>
      <c r="E213" s="51"/>
      <c r="F213" s="51"/>
      <c r="G213" s="40"/>
      <c r="H213" s="52"/>
    </row>
    <row r="214" spans="1:8" ht="12.75" x14ac:dyDescent="0.15">
      <c r="A214" s="191"/>
      <c r="B214" s="192"/>
      <c r="C214" s="50"/>
      <c r="D214" s="51"/>
      <c r="E214" s="51"/>
      <c r="F214" s="51"/>
      <c r="G214" s="40"/>
      <c r="H214" s="52"/>
    </row>
    <row r="215" spans="1:8" ht="12.75" x14ac:dyDescent="0.15">
      <c r="A215" s="191"/>
      <c r="B215" s="192"/>
      <c r="C215" s="50"/>
      <c r="D215" s="51"/>
      <c r="E215" s="51"/>
      <c r="F215" s="51"/>
      <c r="G215" s="40"/>
      <c r="H215" s="52"/>
    </row>
    <row r="216" spans="1:8" ht="12.75" x14ac:dyDescent="0.15">
      <c r="A216" s="191"/>
      <c r="B216" s="192"/>
      <c r="C216" s="50"/>
      <c r="D216" s="51"/>
      <c r="E216" s="51"/>
      <c r="F216" s="51"/>
      <c r="G216" s="40"/>
      <c r="H216" s="52"/>
    </row>
    <row r="217" spans="1:8" ht="12.75" x14ac:dyDescent="0.15">
      <c r="A217" s="191"/>
      <c r="B217" s="192"/>
      <c r="C217" s="50"/>
      <c r="D217" s="51"/>
      <c r="E217" s="51"/>
      <c r="F217" s="51"/>
      <c r="G217" s="40"/>
      <c r="H217" s="52"/>
    </row>
    <row r="218" spans="1:8" ht="12.75" x14ac:dyDescent="0.15">
      <c r="A218" s="191"/>
      <c r="B218" s="192"/>
      <c r="C218" s="50"/>
      <c r="D218" s="51"/>
      <c r="E218" s="51"/>
      <c r="F218" s="51"/>
      <c r="G218" s="40"/>
      <c r="H218" s="52"/>
    </row>
    <row r="219" spans="1:8" ht="12.75" x14ac:dyDescent="0.15">
      <c r="A219" s="191"/>
      <c r="B219" s="192"/>
      <c r="C219" s="50"/>
      <c r="D219" s="51"/>
      <c r="E219" s="51"/>
      <c r="F219" s="51"/>
      <c r="G219" s="40"/>
      <c r="H219" s="52"/>
    </row>
    <row r="220" spans="1:8" ht="12.75" x14ac:dyDescent="0.15">
      <c r="A220" s="191"/>
      <c r="B220" s="192"/>
      <c r="C220" s="50"/>
      <c r="D220" s="51"/>
      <c r="E220" s="51"/>
      <c r="F220" s="51"/>
      <c r="G220" s="40"/>
      <c r="H220" s="52"/>
    </row>
    <row r="221" spans="1:8" ht="12.75" x14ac:dyDescent="0.15">
      <c r="A221" s="191"/>
      <c r="B221" s="192"/>
      <c r="C221" s="50"/>
      <c r="D221" s="51"/>
      <c r="E221" s="51"/>
      <c r="F221" s="51"/>
      <c r="G221" s="40"/>
      <c r="H221" s="52"/>
    </row>
    <row r="222" spans="1:8" ht="12.75" x14ac:dyDescent="0.15">
      <c r="A222" s="191"/>
      <c r="B222" s="192"/>
      <c r="C222" s="50"/>
      <c r="D222" s="51"/>
      <c r="E222" s="51"/>
      <c r="F222" s="51"/>
      <c r="G222" s="40"/>
      <c r="H222" s="52"/>
    </row>
    <row r="223" spans="1:8" ht="12.75" x14ac:dyDescent="0.15">
      <c r="A223" s="191"/>
      <c r="B223" s="192"/>
      <c r="C223" s="50"/>
      <c r="D223" s="51"/>
      <c r="E223" s="51"/>
      <c r="F223" s="51"/>
      <c r="G223" s="40"/>
      <c r="H223" s="52"/>
    </row>
    <row r="224" spans="1:8" ht="12.75" x14ac:dyDescent="0.15">
      <c r="A224" s="191"/>
      <c r="B224" s="192"/>
      <c r="C224" s="50"/>
      <c r="D224" s="51"/>
      <c r="E224" s="51"/>
      <c r="F224" s="51"/>
      <c r="G224" s="40"/>
      <c r="H224" s="52"/>
    </row>
    <row r="225" spans="1:8" ht="12.75" x14ac:dyDescent="0.15">
      <c r="A225" s="191"/>
      <c r="B225" s="192"/>
      <c r="C225" s="50"/>
      <c r="D225" s="51"/>
      <c r="E225" s="51"/>
      <c r="F225" s="51"/>
      <c r="G225" s="40"/>
      <c r="H225" s="52"/>
    </row>
    <row r="226" spans="1:8" ht="12.75" x14ac:dyDescent="0.15">
      <c r="A226" s="191"/>
      <c r="B226" s="192"/>
      <c r="C226" s="50"/>
      <c r="D226" s="51"/>
      <c r="E226" s="51"/>
      <c r="F226" s="51"/>
      <c r="G226" s="40"/>
      <c r="H226" s="52"/>
    </row>
    <row r="227" spans="1:8" ht="12.75" x14ac:dyDescent="0.15">
      <c r="A227" s="191"/>
      <c r="B227" s="192"/>
      <c r="C227" s="50"/>
      <c r="D227" s="51"/>
      <c r="E227" s="51"/>
      <c r="F227" s="51"/>
      <c r="G227" s="40"/>
      <c r="H227" s="52"/>
    </row>
    <row r="228" spans="1:8" ht="12.75" x14ac:dyDescent="0.15">
      <c r="A228" s="191"/>
      <c r="B228" s="192"/>
      <c r="C228" s="50"/>
      <c r="D228" s="51"/>
      <c r="E228" s="51"/>
      <c r="F228" s="51"/>
      <c r="G228" s="40"/>
      <c r="H228" s="52"/>
    </row>
    <row r="229" spans="1:8" ht="12.75" x14ac:dyDescent="0.15">
      <c r="A229" s="191"/>
      <c r="B229" s="192"/>
      <c r="C229" s="50"/>
      <c r="D229" s="51"/>
      <c r="E229" s="51"/>
      <c r="F229" s="51"/>
      <c r="G229" s="40"/>
      <c r="H229" s="52"/>
    </row>
    <row r="230" spans="1:8" ht="12.75" x14ac:dyDescent="0.15">
      <c r="A230" s="191"/>
      <c r="B230" s="192"/>
      <c r="C230" s="50"/>
      <c r="D230" s="51"/>
      <c r="E230" s="51"/>
      <c r="F230" s="51"/>
      <c r="G230" s="40"/>
      <c r="H230" s="52"/>
    </row>
    <row r="231" spans="1:8" ht="12.75" x14ac:dyDescent="0.15">
      <c r="A231" s="191"/>
      <c r="B231" s="192"/>
      <c r="C231" s="50"/>
      <c r="D231" s="51"/>
      <c r="E231" s="51"/>
      <c r="F231" s="51"/>
      <c r="G231" s="40"/>
      <c r="H231" s="52"/>
    </row>
    <row r="232" spans="1:8" ht="12.75" x14ac:dyDescent="0.15">
      <c r="A232" s="191"/>
      <c r="B232" s="192"/>
      <c r="C232" s="50"/>
      <c r="D232" s="51"/>
      <c r="E232" s="51"/>
      <c r="F232" s="51"/>
      <c r="G232" s="40"/>
      <c r="H232" s="52"/>
    </row>
    <row r="233" spans="1:8" ht="12.75" x14ac:dyDescent="0.15">
      <c r="A233" s="191"/>
      <c r="B233" s="192"/>
      <c r="C233" s="50"/>
      <c r="D233" s="51"/>
      <c r="E233" s="51"/>
      <c r="F233" s="51"/>
      <c r="G233" s="40"/>
      <c r="H233" s="52"/>
    </row>
    <row r="234" spans="1:8" ht="12.75" x14ac:dyDescent="0.15">
      <c r="A234" s="191"/>
      <c r="B234" s="192"/>
      <c r="C234" s="50"/>
      <c r="D234" s="51"/>
      <c r="E234" s="51"/>
      <c r="F234" s="51"/>
      <c r="G234" s="40"/>
      <c r="H234" s="52"/>
    </row>
    <row r="235" spans="1:8" ht="12.75" x14ac:dyDescent="0.15">
      <c r="A235" s="191"/>
      <c r="B235" s="192"/>
      <c r="C235" s="50"/>
      <c r="D235" s="51"/>
      <c r="E235" s="51"/>
      <c r="F235" s="51"/>
      <c r="G235" s="40"/>
      <c r="H235" s="52"/>
    </row>
    <row r="236" spans="1:8" ht="12.75" x14ac:dyDescent="0.15">
      <c r="A236" s="191"/>
      <c r="B236" s="192"/>
      <c r="C236" s="50"/>
      <c r="D236" s="51"/>
      <c r="E236" s="51"/>
      <c r="F236" s="51"/>
      <c r="G236" s="40"/>
      <c r="H236" s="52"/>
    </row>
    <row r="237" spans="1:8" ht="12.75" x14ac:dyDescent="0.15">
      <c r="A237" s="191"/>
      <c r="B237" s="192"/>
      <c r="C237" s="50"/>
      <c r="D237" s="51"/>
      <c r="E237" s="51"/>
      <c r="F237" s="51"/>
      <c r="G237" s="40"/>
      <c r="H237" s="52"/>
    </row>
    <row r="238" spans="1:8" ht="12.75" x14ac:dyDescent="0.15">
      <c r="A238" s="191"/>
      <c r="B238" s="192"/>
      <c r="C238" s="50"/>
      <c r="D238" s="51"/>
      <c r="E238" s="51"/>
      <c r="F238" s="51"/>
      <c r="G238" s="40"/>
      <c r="H238" s="52"/>
    </row>
    <row r="239" spans="1:8" ht="12.75" x14ac:dyDescent="0.15">
      <c r="A239" s="191"/>
      <c r="B239" s="192"/>
      <c r="C239" s="50"/>
      <c r="D239" s="51"/>
      <c r="E239" s="51"/>
      <c r="F239" s="51"/>
      <c r="G239" s="40"/>
      <c r="H239" s="52"/>
    </row>
    <row r="240" spans="1:8" ht="12.75" x14ac:dyDescent="0.15">
      <c r="A240" s="191"/>
      <c r="B240" s="192"/>
      <c r="C240" s="50"/>
      <c r="D240" s="51"/>
      <c r="E240" s="51"/>
      <c r="F240" s="51"/>
      <c r="G240" s="40"/>
      <c r="H240" s="52"/>
    </row>
    <row r="241" spans="1:8" ht="12.75" x14ac:dyDescent="0.15">
      <c r="A241" s="191"/>
      <c r="B241" s="192"/>
      <c r="C241" s="50"/>
      <c r="D241" s="51"/>
      <c r="E241" s="51"/>
      <c r="F241" s="51"/>
      <c r="G241" s="40"/>
      <c r="H241" s="52"/>
    </row>
    <row r="242" spans="1:8" ht="12.75" x14ac:dyDescent="0.15">
      <c r="A242" s="191"/>
      <c r="B242" s="192"/>
      <c r="C242" s="50"/>
      <c r="D242" s="51"/>
      <c r="E242" s="51"/>
      <c r="F242" s="51"/>
      <c r="G242" s="40"/>
      <c r="H242" s="52"/>
    </row>
    <row r="243" spans="1:8" ht="12.75" x14ac:dyDescent="0.15">
      <c r="A243" s="191"/>
      <c r="B243" s="192"/>
      <c r="C243" s="50"/>
      <c r="D243" s="51"/>
      <c r="E243" s="51"/>
      <c r="F243" s="51"/>
      <c r="G243" s="40"/>
      <c r="H243" s="52"/>
    </row>
    <row r="244" spans="1:8" ht="12.75" x14ac:dyDescent="0.15">
      <c r="A244" s="191"/>
      <c r="B244" s="192"/>
      <c r="C244" s="50"/>
      <c r="D244" s="51"/>
      <c r="E244" s="51"/>
      <c r="F244" s="51"/>
      <c r="G244" s="40"/>
      <c r="H244" s="52"/>
    </row>
    <row r="245" spans="1:8" ht="12.75" x14ac:dyDescent="0.15">
      <c r="A245" s="191"/>
      <c r="B245" s="192"/>
      <c r="C245" s="50"/>
      <c r="D245" s="51"/>
      <c r="E245" s="51"/>
      <c r="F245" s="51"/>
      <c r="G245" s="40"/>
      <c r="H245" s="52"/>
    </row>
    <row r="246" spans="1:8" ht="12.75" x14ac:dyDescent="0.15">
      <c r="A246" s="191"/>
      <c r="B246" s="192"/>
      <c r="C246" s="50"/>
      <c r="D246" s="51"/>
      <c r="E246" s="51"/>
      <c r="F246" s="51"/>
      <c r="G246" s="40"/>
      <c r="H246" s="52"/>
    </row>
    <row r="247" spans="1:8" ht="12.75" x14ac:dyDescent="0.15">
      <c r="A247" s="191"/>
      <c r="B247" s="192"/>
      <c r="C247" s="50"/>
      <c r="D247" s="51"/>
      <c r="E247" s="51"/>
      <c r="F247" s="51"/>
      <c r="G247" s="40"/>
      <c r="H247" s="52"/>
    </row>
    <row r="248" spans="1:8" ht="12.75" x14ac:dyDescent="0.15">
      <c r="A248" s="191"/>
      <c r="B248" s="192"/>
      <c r="C248" s="50"/>
      <c r="D248" s="51"/>
      <c r="E248" s="51"/>
      <c r="F248" s="51"/>
      <c r="G248" s="40"/>
      <c r="H248" s="52"/>
    </row>
    <row r="249" spans="1:8" ht="12.75" x14ac:dyDescent="0.15">
      <c r="A249" s="191"/>
      <c r="B249" s="192"/>
      <c r="C249" s="50"/>
      <c r="D249" s="51"/>
      <c r="E249" s="51"/>
      <c r="F249" s="51"/>
      <c r="G249" s="40"/>
      <c r="H249" s="52"/>
    </row>
    <row r="250" spans="1:8" ht="12.75" x14ac:dyDescent="0.15">
      <c r="A250" s="191"/>
      <c r="B250" s="192"/>
      <c r="C250" s="50"/>
      <c r="D250" s="51"/>
      <c r="E250" s="51"/>
      <c r="F250" s="51"/>
      <c r="G250" s="40"/>
      <c r="H250" s="52"/>
    </row>
    <row r="251" spans="1:8" ht="12.75" x14ac:dyDescent="0.15">
      <c r="A251" s="191"/>
      <c r="B251" s="192"/>
      <c r="C251" s="50"/>
      <c r="D251" s="51"/>
      <c r="E251" s="51"/>
      <c r="F251" s="51"/>
      <c r="G251" s="40"/>
      <c r="H251" s="52"/>
    </row>
    <row r="252" spans="1:8" ht="12.75" x14ac:dyDescent="0.15">
      <c r="A252" s="191"/>
      <c r="B252" s="192"/>
      <c r="C252" s="50"/>
      <c r="D252" s="51"/>
      <c r="E252" s="51"/>
      <c r="F252" s="51"/>
      <c r="G252" s="40"/>
      <c r="H252" s="52"/>
    </row>
    <row r="253" spans="1:8" ht="12.75" x14ac:dyDescent="0.15">
      <c r="A253" s="191"/>
      <c r="B253" s="192"/>
      <c r="C253" s="50"/>
      <c r="D253" s="51"/>
      <c r="E253" s="51"/>
      <c r="F253" s="51"/>
      <c r="G253" s="40"/>
      <c r="H253" s="52"/>
    </row>
    <row r="254" spans="1:8" ht="12.75" x14ac:dyDescent="0.15">
      <c r="A254" s="191"/>
      <c r="B254" s="192"/>
      <c r="C254" s="50"/>
      <c r="D254" s="51"/>
      <c r="E254" s="51"/>
      <c r="F254" s="51"/>
      <c r="G254" s="40"/>
      <c r="H254" s="52"/>
    </row>
    <row r="255" spans="1:8" ht="12.75" x14ac:dyDescent="0.15">
      <c r="A255" s="191"/>
      <c r="B255" s="192"/>
      <c r="C255" s="50"/>
      <c r="D255" s="51"/>
      <c r="E255" s="51"/>
      <c r="F255" s="51"/>
      <c r="G255" s="40"/>
      <c r="H255" s="52"/>
    </row>
    <row r="256" spans="1:8" ht="12.75" x14ac:dyDescent="0.15">
      <c r="A256" s="191"/>
      <c r="B256" s="192"/>
      <c r="C256" s="50"/>
      <c r="D256" s="51"/>
      <c r="E256" s="51"/>
      <c r="F256" s="51"/>
      <c r="G256" s="40"/>
      <c r="H256" s="52"/>
    </row>
    <row r="257" spans="1:8" ht="12.75" x14ac:dyDescent="0.15">
      <c r="A257" s="191"/>
      <c r="B257" s="192"/>
      <c r="C257" s="50"/>
      <c r="D257" s="51"/>
      <c r="E257" s="51"/>
      <c r="F257" s="51"/>
      <c r="G257" s="40"/>
      <c r="H257" s="52"/>
    </row>
    <row r="258" spans="1:8" ht="12.75" x14ac:dyDescent="0.15">
      <c r="A258" s="191"/>
      <c r="B258" s="192"/>
      <c r="C258" s="50"/>
      <c r="D258" s="51"/>
      <c r="E258" s="51"/>
      <c r="F258" s="51"/>
      <c r="G258" s="40"/>
      <c r="H258" s="52"/>
    </row>
    <row r="259" spans="1:8" ht="12.75" x14ac:dyDescent="0.15">
      <c r="A259" s="191"/>
      <c r="B259" s="192"/>
      <c r="C259" s="50"/>
      <c r="D259" s="51"/>
      <c r="E259" s="51"/>
      <c r="F259" s="51"/>
      <c r="G259" s="40"/>
      <c r="H259" s="52"/>
    </row>
    <row r="260" spans="1:8" ht="12.75" x14ac:dyDescent="0.15">
      <c r="A260" s="191"/>
      <c r="B260" s="192"/>
      <c r="C260" s="50"/>
      <c r="D260" s="51"/>
      <c r="E260" s="51"/>
      <c r="F260" s="51"/>
      <c r="G260" s="40"/>
      <c r="H260" s="52"/>
    </row>
    <row r="261" spans="1:8" ht="12.75" x14ac:dyDescent="0.15">
      <c r="A261" s="191"/>
      <c r="B261" s="192"/>
      <c r="C261" s="50"/>
      <c r="D261" s="51"/>
      <c r="E261" s="51"/>
      <c r="F261" s="51"/>
      <c r="G261" s="40"/>
      <c r="H261" s="52"/>
    </row>
    <row r="262" spans="1:8" ht="12.75" x14ac:dyDescent="0.15">
      <c r="A262" s="191"/>
      <c r="B262" s="192"/>
      <c r="C262" s="50"/>
      <c r="D262" s="51"/>
      <c r="E262" s="51"/>
      <c r="F262" s="51"/>
      <c r="G262" s="40"/>
      <c r="H262" s="52"/>
    </row>
    <row r="263" spans="1:8" ht="12.75" x14ac:dyDescent="0.15">
      <c r="A263" s="191"/>
      <c r="B263" s="192"/>
      <c r="C263" s="50"/>
      <c r="D263" s="51"/>
      <c r="E263" s="51"/>
      <c r="F263" s="51"/>
      <c r="G263" s="40"/>
      <c r="H263" s="52"/>
    </row>
    <row r="264" spans="1:8" ht="12.75" x14ac:dyDescent="0.15">
      <c r="A264" s="191"/>
      <c r="B264" s="192"/>
      <c r="C264" s="50"/>
      <c r="D264" s="51"/>
      <c r="E264" s="51"/>
      <c r="F264" s="51"/>
      <c r="G264" s="40"/>
      <c r="H264" s="52"/>
    </row>
    <row r="265" spans="1:8" ht="12.75" x14ac:dyDescent="0.15">
      <c r="A265" s="191"/>
      <c r="B265" s="192"/>
      <c r="C265" s="50"/>
      <c r="D265" s="51"/>
      <c r="E265" s="51"/>
      <c r="F265" s="51"/>
      <c r="G265" s="40"/>
      <c r="H265" s="52"/>
    </row>
    <row r="266" spans="1:8" ht="12.75" x14ac:dyDescent="0.15">
      <c r="A266" s="191"/>
      <c r="B266" s="192"/>
      <c r="C266" s="50"/>
      <c r="D266" s="51"/>
      <c r="E266" s="51"/>
      <c r="F266" s="51"/>
      <c r="G266" s="40"/>
      <c r="H266" s="52"/>
    </row>
    <row r="267" spans="1:8" ht="12.75" x14ac:dyDescent="0.15">
      <c r="A267" s="191"/>
      <c r="B267" s="192"/>
      <c r="C267" s="50"/>
      <c r="D267" s="51"/>
      <c r="E267" s="51"/>
      <c r="F267" s="51"/>
      <c r="G267" s="40"/>
      <c r="H267" s="52"/>
    </row>
    <row r="268" spans="1:8" ht="12.75" x14ac:dyDescent="0.15">
      <c r="A268" s="191"/>
      <c r="B268" s="192"/>
      <c r="C268" s="50"/>
      <c r="D268" s="51"/>
      <c r="E268" s="51"/>
      <c r="F268" s="51"/>
      <c r="G268" s="40"/>
      <c r="H268" s="52"/>
    </row>
    <row r="269" spans="1:8" ht="12.75" x14ac:dyDescent="0.15">
      <c r="A269" s="191"/>
      <c r="B269" s="192"/>
      <c r="C269" s="50"/>
      <c r="D269" s="51"/>
      <c r="E269" s="51"/>
      <c r="F269" s="51"/>
      <c r="G269" s="40"/>
      <c r="H269" s="52"/>
    </row>
    <row r="270" spans="1:8" ht="12.75" x14ac:dyDescent="0.15">
      <c r="A270" s="191"/>
      <c r="B270" s="192"/>
      <c r="C270" s="50"/>
      <c r="D270" s="51"/>
      <c r="E270" s="51"/>
      <c r="F270" s="51"/>
      <c r="G270" s="40"/>
      <c r="H270" s="52"/>
    </row>
    <row r="271" spans="1:8" ht="12.75" x14ac:dyDescent="0.15">
      <c r="A271" s="191"/>
      <c r="B271" s="192"/>
      <c r="C271" s="50"/>
      <c r="D271" s="51"/>
      <c r="E271" s="51"/>
      <c r="F271" s="51"/>
      <c r="G271" s="40"/>
      <c r="H271" s="52"/>
    </row>
    <row r="272" spans="1:8" ht="12.75" x14ac:dyDescent="0.15">
      <c r="A272" s="191"/>
      <c r="B272" s="192"/>
      <c r="C272" s="50"/>
      <c r="D272" s="51"/>
      <c r="E272" s="51"/>
      <c r="F272" s="51"/>
      <c r="G272" s="40"/>
      <c r="H272" s="52"/>
    </row>
    <row r="273" spans="1:8" ht="12.75" x14ac:dyDescent="0.15">
      <c r="A273" s="191"/>
      <c r="B273" s="192"/>
      <c r="C273" s="50"/>
      <c r="D273" s="51"/>
      <c r="E273" s="51"/>
      <c r="F273" s="51"/>
      <c r="G273" s="40"/>
      <c r="H273" s="52"/>
    </row>
    <row r="274" spans="1:8" ht="12.75" x14ac:dyDescent="0.15">
      <c r="A274" s="191"/>
      <c r="B274" s="192"/>
      <c r="C274" s="50"/>
      <c r="D274" s="51"/>
      <c r="E274" s="51"/>
      <c r="F274" s="51"/>
      <c r="G274" s="40"/>
      <c r="H274" s="52"/>
    </row>
    <row r="275" spans="1:8" ht="12.75" x14ac:dyDescent="0.15">
      <c r="A275" s="191"/>
      <c r="B275" s="192"/>
      <c r="C275" s="50"/>
      <c r="D275" s="51"/>
      <c r="E275" s="51"/>
      <c r="F275" s="51"/>
      <c r="G275" s="40"/>
      <c r="H275" s="52"/>
    </row>
    <row r="276" spans="1:8" ht="12.75" x14ac:dyDescent="0.15">
      <c r="A276" s="191"/>
      <c r="B276" s="192"/>
      <c r="C276" s="50"/>
      <c r="D276" s="51"/>
      <c r="E276" s="51"/>
      <c r="F276" s="51"/>
      <c r="G276" s="40"/>
      <c r="H276" s="52"/>
    </row>
    <row r="277" spans="1:8" ht="12.75" x14ac:dyDescent="0.15">
      <c r="A277" s="191"/>
      <c r="B277" s="192"/>
      <c r="C277" s="50"/>
      <c r="D277" s="51"/>
      <c r="E277" s="51"/>
      <c r="F277" s="51"/>
      <c r="G277" s="40"/>
      <c r="H277" s="52"/>
    </row>
    <row r="278" spans="1:8" ht="12.75" x14ac:dyDescent="0.15">
      <c r="A278" s="191"/>
      <c r="B278" s="192"/>
      <c r="C278" s="50"/>
      <c r="D278" s="51"/>
      <c r="E278" s="51"/>
      <c r="F278" s="51"/>
      <c r="G278" s="40"/>
      <c r="H278" s="52"/>
    </row>
    <row r="279" spans="1:8" ht="12.75" x14ac:dyDescent="0.15">
      <c r="A279" s="191"/>
      <c r="B279" s="192"/>
      <c r="C279" s="50"/>
      <c r="D279" s="51"/>
      <c r="E279" s="51"/>
      <c r="F279" s="51"/>
      <c r="G279" s="40"/>
      <c r="H279" s="52"/>
    </row>
    <row r="280" spans="1:8" ht="12.75" x14ac:dyDescent="0.15">
      <c r="A280" s="191"/>
      <c r="B280" s="192"/>
      <c r="C280" s="50"/>
      <c r="D280" s="51"/>
      <c r="E280" s="51"/>
      <c r="F280" s="51"/>
      <c r="G280" s="40"/>
      <c r="H280" s="52"/>
    </row>
    <row r="281" spans="1:8" ht="12.75" x14ac:dyDescent="0.15">
      <c r="A281" s="191"/>
      <c r="B281" s="192"/>
      <c r="C281" s="50"/>
      <c r="D281" s="51"/>
      <c r="E281" s="51"/>
      <c r="F281" s="51"/>
      <c r="G281" s="40"/>
      <c r="H281" s="52"/>
    </row>
    <row r="282" spans="1:8" ht="12.75" x14ac:dyDescent="0.15">
      <c r="A282" s="191"/>
      <c r="B282" s="192"/>
      <c r="C282" s="50"/>
      <c r="D282" s="51"/>
      <c r="E282" s="51"/>
      <c r="F282" s="51"/>
      <c r="G282" s="40"/>
      <c r="H282" s="52"/>
    </row>
    <row r="283" spans="1:8" ht="12.75" x14ac:dyDescent="0.15">
      <c r="A283" s="191"/>
      <c r="B283" s="192"/>
      <c r="C283" s="50"/>
      <c r="D283" s="51"/>
      <c r="E283" s="51"/>
      <c r="F283" s="51"/>
      <c r="G283" s="40"/>
      <c r="H283" s="52"/>
    </row>
    <row r="284" spans="1:8" ht="12.75" x14ac:dyDescent="0.15">
      <c r="A284" s="191"/>
      <c r="B284" s="192"/>
      <c r="C284" s="50"/>
      <c r="D284" s="51"/>
      <c r="E284" s="51"/>
      <c r="F284" s="51"/>
      <c r="G284" s="40"/>
      <c r="H284" s="52"/>
    </row>
    <row r="285" spans="1:8" ht="12.75" x14ac:dyDescent="0.15">
      <c r="A285" s="191"/>
      <c r="B285" s="192"/>
      <c r="C285" s="50"/>
      <c r="D285" s="51"/>
      <c r="E285" s="51"/>
      <c r="F285" s="51"/>
      <c r="G285" s="40"/>
      <c r="H285" s="52"/>
    </row>
    <row r="286" spans="1:8" ht="12.75" x14ac:dyDescent="0.15">
      <c r="A286" s="191"/>
      <c r="B286" s="192"/>
      <c r="C286" s="50"/>
      <c r="D286" s="51"/>
      <c r="E286" s="51"/>
      <c r="F286" s="51"/>
      <c r="G286" s="40"/>
      <c r="H286" s="52"/>
    </row>
    <row r="287" spans="1:8" ht="12.75" x14ac:dyDescent="0.15">
      <c r="A287" s="191"/>
      <c r="B287" s="192"/>
      <c r="C287" s="50"/>
      <c r="D287" s="51"/>
      <c r="E287" s="51"/>
      <c r="F287" s="51"/>
      <c r="G287" s="40"/>
      <c r="H287" s="52"/>
    </row>
    <row r="288" spans="1:8" ht="12.75" x14ac:dyDescent="0.15">
      <c r="A288" s="191"/>
      <c r="B288" s="192"/>
      <c r="C288" s="50"/>
      <c r="D288" s="51"/>
      <c r="E288" s="51"/>
      <c r="F288" s="51"/>
      <c r="G288" s="40"/>
      <c r="H288" s="52"/>
    </row>
    <row r="289" spans="1:8" ht="12.75" x14ac:dyDescent="0.15">
      <c r="A289" s="191"/>
      <c r="B289" s="192"/>
      <c r="C289" s="50"/>
      <c r="D289" s="51"/>
      <c r="E289" s="51"/>
      <c r="F289" s="51"/>
      <c r="G289" s="40"/>
      <c r="H289" s="52"/>
    </row>
    <row r="290" spans="1:8" ht="12.75" x14ac:dyDescent="0.15">
      <c r="A290" s="191"/>
      <c r="B290" s="192"/>
      <c r="C290" s="50"/>
      <c r="D290" s="51"/>
      <c r="E290" s="51"/>
      <c r="F290" s="51"/>
      <c r="G290" s="40"/>
      <c r="H290" s="52"/>
    </row>
    <row r="291" spans="1:8" ht="12.75" x14ac:dyDescent="0.15">
      <c r="A291" s="191"/>
      <c r="B291" s="192"/>
      <c r="C291" s="50"/>
      <c r="D291" s="51"/>
      <c r="E291" s="51"/>
      <c r="F291" s="51"/>
      <c r="G291" s="40"/>
      <c r="H291" s="52"/>
    </row>
    <row r="292" spans="1:8" ht="12.75" x14ac:dyDescent="0.15">
      <c r="A292" s="191"/>
      <c r="B292" s="192"/>
      <c r="C292" s="50"/>
      <c r="D292" s="51"/>
      <c r="E292" s="51"/>
      <c r="F292" s="51"/>
      <c r="G292" s="40"/>
      <c r="H292" s="52"/>
    </row>
    <row r="293" spans="1:8" ht="12.75" x14ac:dyDescent="0.15">
      <c r="A293" s="191"/>
      <c r="B293" s="192"/>
      <c r="C293" s="50"/>
      <c r="D293" s="51"/>
      <c r="E293" s="51"/>
      <c r="F293" s="51"/>
      <c r="G293" s="40"/>
      <c r="H293" s="52"/>
    </row>
    <row r="294" spans="1:8" ht="12.75" x14ac:dyDescent="0.15">
      <c r="A294" s="191"/>
      <c r="B294" s="192"/>
      <c r="C294" s="50"/>
      <c r="D294" s="51"/>
      <c r="E294" s="51"/>
      <c r="F294" s="51"/>
      <c r="G294" s="40"/>
      <c r="H294" s="52"/>
    </row>
    <row r="295" spans="1:8" ht="12.75" x14ac:dyDescent="0.15">
      <c r="A295" s="191"/>
      <c r="B295" s="192"/>
      <c r="C295" s="50"/>
      <c r="D295" s="51"/>
      <c r="E295" s="51"/>
      <c r="F295" s="51"/>
      <c r="G295" s="40"/>
      <c r="H295" s="52"/>
    </row>
    <row r="296" spans="1:8" ht="12.75" x14ac:dyDescent="0.15">
      <c r="A296" s="191"/>
      <c r="B296" s="192"/>
      <c r="C296" s="50"/>
      <c r="D296" s="51"/>
      <c r="E296" s="51"/>
      <c r="F296" s="51"/>
      <c r="G296" s="40"/>
      <c r="H296" s="52"/>
    </row>
    <row r="297" spans="1:8" ht="12.75" x14ac:dyDescent="0.15">
      <c r="A297" s="191"/>
      <c r="B297" s="192"/>
      <c r="C297" s="50"/>
      <c r="D297" s="51"/>
      <c r="E297" s="51"/>
      <c r="F297" s="51"/>
      <c r="G297" s="40"/>
      <c r="H297" s="52"/>
    </row>
    <row r="298" spans="1:8" ht="12.75" x14ac:dyDescent="0.15">
      <c r="A298" s="191"/>
      <c r="B298" s="192"/>
      <c r="C298" s="50"/>
      <c r="D298" s="51"/>
      <c r="E298" s="51"/>
      <c r="F298" s="51"/>
      <c r="G298" s="40"/>
      <c r="H298" s="52"/>
    </row>
    <row r="299" spans="1:8" ht="12.75" x14ac:dyDescent="0.15">
      <c r="A299" s="191"/>
      <c r="B299" s="192"/>
      <c r="C299" s="50"/>
      <c r="D299" s="51"/>
      <c r="E299" s="51"/>
      <c r="F299" s="51"/>
      <c r="G299" s="40"/>
      <c r="H299" s="52"/>
    </row>
    <row r="300" spans="1:8" ht="12.75" x14ac:dyDescent="0.15">
      <c r="A300" s="191"/>
      <c r="B300" s="192"/>
      <c r="C300" s="50"/>
      <c r="D300" s="51"/>
      <c r="E300" s="51"/>
      <c r="F300" s="51"/>
      <c r="G300" s="40"/>
      <c r="H300" s="52"/>
    </row>
  </sheetData>
  <sheetProtection algorithmName="SHA-512" hashValue="cuBa+P6lcItnR7cCLrVegIECAHVpsGEQoqH3Nbd7rWHqHV2QdOpfEZ137ofHI72rAT/nJTgCvAczB5Xu8B9SnQ==" saltValue="otLPJqEr9XJ6aej2W+CcvA==" spinCount="100000" sheet="1" selectLockedCells="1"/>
  <mergeCells count="302">
    <mergeCell ref="A70:B70"/>
    <mergeCell ref="A71:B71"/>
    <mergeCell ref="A72:B72"/>
    <mergeCell ref="A52:B52"/>
    <mergeCell ref="A53:B53"/>
    <mergeCell ref="A62:B62"/>
    <mergeCell ref="A63:B63"/>
    <mergeCell ref="A64:B64"/>
    <mergeCell ref="A68:B68"/>
    <mergeCell ref="A60:B60"/>
    <mergeCell ref="A61:B61"/>
    <mergeCell ref="A69:B69"/>
    <mergeCell ref="A57:B57"/>
    <mergeCell ref="A54:B54"/>
    <mergeCell ref="A55:B55"/>
    <mergeCell ref="A58:B58"/>
    <mergeCell ref="A59:B59"/>
    <mergeCell ref="A34:B34"/>
    <mergeCell ref="A35:B35"/>
    <mergeCell ref="A36:B36"/>
    <mergeCell ref="A37:B37"/>
    <mergeCell ref="A38:B38"/>
    <mergeCell ref="A39:B39"/>
    <mergeCell ref="A56:B56"/>
    <mergeCell ref="A32:B32"/>
    <mergeCell ref="A33:B33"/>
    <mergeCell ref="A40:B40"/>
    <mergeCell ref="A41:B41"/>
    <mergeCell ref="A42:B42"/>
    <mergeCell ref="A43:B43"/>
    <mergeCell ref="A50:B50"/>
    <mergeCell ref="A51:B51"/>
    <mergeCell ref="A44:B44"/>
    <mergeCell ref="A45:B45"/>
    <mergeCell ref="A46:B46"/>
    <mergeCell ref="A47:B47"/>
    <mergeCell ref="A48:B48"/>
    <mergeCell ref="A49:B49"/>
    <mergeCell ref="A31:B31"/>
    <mergeCell ref="A21:B21"/>
    <mergeCell ref="A10:B10"/>
    <mergeCell ref="A11:B11"/>
    <mergeCell ref="A12:B12"/>
    <mergeCell ref="A13:B13"/>
    <mergeCell ref="A18:B18"/>
    <mergeCell ref="A19:B19"/>
    <mergeCell ref="A14:B14"/>
    <mergeCell ref="A15:B15"/>
    <mergeCell ref="A16:B16"/>
    <mergeCell ref="A17:B17"/>
    <mergeCell ref="A22:B22"/>
    <mergeCell ref="A23:B23"/>
    <mergeCell ref="A24:B24"/>
    <mergeCell ref="A25:B25"/>
    <mergeCell ref="A26:B26"/>
    <mergeCell ref="A27:B27"/>
    <mergeCell ref="A28:B28"/>
    <mergeCell ref="A29:B29"/>
    <mergeCell ref="A30:B30"/>
    <mergeCell ref="B1:H1"/>
    <mergeCell ref="A2:B3"/>
    <mergeCell ref="C2:C3"/>
    <mergeCell ref="D2:D3"/>
    <mergeCell ref="E2:E3"/>
    <mergeCell ref="F2:F3"/>
    <mergeCell ref="G2:G3"/>
    <mergeCell ref="H2:H3"/>
    <mergeCell ref="A20:B20"/>
    <mergeCell ref="A4:B4"/>
    <mergeCell ref="A5:B5"/>
    <mergeCell ref="A6:B6"/>
    <mergeCell ref="A7:B7"/>
    <mergeCell ref="A8:B8"/>
    <mergeCell ref="A9:B9"/>
    <mergeCell ref="A79:B79"/>
    <mergeCell ref="A80:B80"/>
    <mergeCell ref="A81:B81"/>
    <mergeCell ref="A82:B82"/>
    <mergeCell ref="A83:B83"/>
    <mergeCell ref="A84:B84"/>
    <mergeCell ref="A73:B73"/>
    <mergeCell ref="A74:B74"/>
    <mergeCell ref="A75:B75"/>
    <mergeCell ref="A76:B76"/>
    <mergeCell ref="A77:B77"/>
    <mergeCell ref="A78:B78"/>
    <mergeCell ref="A91:B91"/>
    <mergeCell ref="A92:B92"/>
    <mergeCell ref="A93:B93"/>
    <mergeCell ref="A94:B94"/>
    <mergeCell ref="A95:B95"/>
    <mergeCell ref="A96:B96"/>
    <mergeCell ref="A85:B85"/>
    <mergeCell ref="A86:B86"/>
    <mergeCell ref="A87:B87"/>
    <mergeCell ref="A88:B88"/>
    <mergeCell ref="A89:B89"/>
    <mergeCell ref="A90:B90"/>
    <mergeCell ref="A103:B103"/>
    <mergeCell ref="A104:B104"/>
    <mergeCell ref="A105:B105"/>
    <mergeCell ref="A106:B106"/>
    <mergeCell ref="A107:B107"/>
    <mergeCell ref="A108:B108"/>
    <mergeCell ref="A97:B97"/>
    <mergeCell ref="A98:B98"/>
    <mergeCell ref="A99:B99"/>
    <mergeCell ref="A100:B100"/>
    <mergeCell ref="A101:B101"/>
    <mergeCell ref="A102:B102"/>
    <mergeCell ref="A115:B115"/>
    <mergeCell ref="A116:B116"/>
    <mergeCell ref="A117:B117"/>
    <mergeCell ref="A118:B118"/>
    <mergeCell ref="A119:B119"/>
    <mergeCell ref="A120:B120"/>
    <mergeCell ref="A109:B109"/>
    <mergeCell ref="A110:B110"/>
    <mergeCell ref="A111:B111"/>
    <mergeCell ref="A112:B112"/>
    <mergeCell ref="A113:B113"/>
    <mergeCell ref="A114:B114"/>
    <mergeCell ref="A127:B127"/>
    <mergeCell ref="A128:B128"/>
    <mergeCell ref="A129:B129"/>
    <mergeCell ref="A130:B130"/>
    <mergeCell ref="A131:B131"/>
    <mergeCell ref="A132:B132"/>
    <mergeCell ref="A121:B121"/>
    <mergeCell ref="A122:B122"/>
    <mergeCell ref="A123:B123"/>
    <mergeCell ref="A124:B124"/>
    <mergeCell ref="A125:B125"/>
    <mergeCell ref="A126:B126"/>
    <mergeCell ref="A139:B139"/>
    <mergeCell ref="A140:B140"/>
    <mergeCell ref="A141:B141"/>
    <mergeCell ref="A142:B142"/>
    <mergeCell ref="A143:B143"/>
    <mergeCell ref="A144:B144"/>
    <mergeCell ref="A133:B133"/>
    <mergeCell ref="A134:B134"/>
    <mergeCell ref="A135:B135"/>
    <mergeCell ref="A136:B136"/>
    <mergeCell ref="A137:B137"/>
    <mergeCell ref="A138:B138"/>
    <mergeCell ref="A151:B151"/>
    <mergeCell ref="A152:B152"/>
    <mergeCell ref="A153:B153"/>
    <mergeCell ref="A154:B154"/>
    <mergeCell ref="A155:B155"/>
    <mergeCell ref="A156:B156"/>
    <mergeCell ref="A145:B145"/>
    <mergeCell ref="A146:B146"/>
    <mergeCell ref="A147:B147"/>
    <mergeCell ref="A148:B148"/>
    <mergeCell ref="A149:B149"/>
    <mergeCell ref="A150:B150"/>
    <mergeCell ref="A163:B163"/>
    <mergeCell ref="A164:B164"/>
    <mergeCell ref="A165:B165"/>
    <mergeCell ref="A166:B166"/>
    <mergeCell ref="A167:B167"/>
    <mergeCell ref="A168:B168"/>
    <mergeCell ref="A157:B157"/>
    <mergeCell ref="A158:B158"/>
    <mergeCell ref="A159:B159"/>
    <mergeCell ref="A160:B160"/>
    <mergeCell ref="A161:B161"/>
    <mergeCell ref="A162:B162"/>
    <mergeCell ref="A175:B175"/>
    <mergeCell ref="A176:B176"/>
    <mergeCell ref="A177:B177"/>
    <mergeCell ref="A178:B178"/>
    <mergeCell ref="A179:B179"/>
    <mergeCell ref="A180:B180"/>
    <mergeCell ref="A169:B169"/>
    <mergeCell ref="A170:B170"/>
    <mergeCell ref="A171:B171"/>
    <mergeCell ref="A172:B172"/>
    <mergeCell ref="A173:B173"/>
    <mergeCell ref="A174:B174"/>
    <mergeCell ref="A187:B187"/>
    <mergeCell ref="A188:B188"/>
    <mergeCell ref="A189:B189"/>
    <mergeCell ref="A190:B190"/>
    <mergeCell ref="A191:B191"/>
    <mergeCell ref="A192:B192"/>
    <mergeCell ref="A181:B181"/>
    <mergeCell ref="A182:B182"/>
    <mergeCell ref="A183:B183"/>
    <mergeCell ref="A184:B184"/>
    <mergeCell ref="A185:B185"/>
    <mergeCell ref="A186:B186"/>
    <mergeCell ref="A199:B199"/>
    <mergeCell ref="A200:B200"/>
    <mergeCell ref="A201:B201"/>
    <mergeCell ref="A202:B202"/>
    <mergeCell ref="A203:B203"/>
    <mergeCell ref="A204:B204"/>
    <mergeCell ref="A193:B193"/>
    <mergeCell ref="A194:B194"/>
    <mergeCell ref="A195:B195"/>
    <mergeCell ref="A196:B196"/>
    <mergeCell ref="A197:B197"/>
    <mergeCell ref="A198:B198"/>
    <mergeCell ref="A211:B211"/>
    <mergeCell ref="A212:B212"/>
    <mergeCell ref="A213:B213"/>
    <mergeCell ref="A214:B214"/>
    <mergeCell ref="A215:B215"/>
    <mergeCell ref="A216:B216"/>
    <mergeCell ref="A205:B205"/>
    <mergeCell ref="A206:B206"/>
    <mergeCell ref="A207:B207"/>
    <mergeCell ref="A208:B208"/>
    <mergeCell ref="A209:B209"/>
    <mergeCell ref="A210:B210"/>
    <mergeCell ref="A223:B223"/>
    <mergeCell ref="A224:B224"/>
    <mergeCell ref="A225:B225"/>
    <mergeCell ref="A226:B226"/>
    <mergeCell ref="A227:B227"/>
    <mergeCell ref="A228:B228"/>
    <mergeCell ref="A217:B217"/>
    <mergeCell ref="A218:B218"/>
    <mergeCell ref="A219:B219"/>
    <mergeCell ref="A220:B220"/>
    <mergeCell ref="A221:B221"/>
    <mergeCell ref="A222:B222"/>
    <mergeCell ref="A235:B235"/>
    <mergeCell ref="A236:B236"/>
    <mergeCell ref="A237:B237"/>
    <mergeCell ref="A238:B238"/>
    <mergeCell ref="A239:B239"/>
    <mergeCell ref="A240:B240"/>
    <mergeCell ref="A229:B229"/>
    <mergeCell ref="A230:B230"/>
    <mergeCell ref="A231:B231"/>
    <mergeCell ref="A232:B232"/>
    <mergeCell ref="A233:B233"/>
    <mergeCell ref="A234:B234"/>
    <mergeCell ref="A247:B247"/>
    <mergeCell ref="A248:B248"/>
    <mergeCell ref="A249:B249"/>
    <mergeCell ref="A250:B250"/>
    <mergeCell ref="A251:B251"/>
    <mergeCell ref="A252:B252"/>
    <mergeCell ref="A241:B241"/>
    <mergeCell ref="A242:B242"/>
    <mergeCell ref="A243:B243"/>
    <mergeCell ref="A244:B244"/>
    <mergeCell ref="A245:B245"/>
    <mergeCell ref="A246:B246"/>
    <mergeCell ref="A259:B259"/>
    <mergeCell ref="A260:B260"/>
    <mergeCell ref="A261:B261"/>
    <mergeCell ref="A262:B262"/>
    <mergeCell ref="A263:B263"/>
    <mergeCell ref="A264:B264"/>
    <mergeCell ref="A253:B253"/>
    <mergeCell ref="A254:B254"/>
    <mergeCell ref="A255:B255"/>
    <mergeCell ref="A256:B256"/>
    <mergeCell ref="A257:B257"/>
    <mergeCell ref="A258:B258"/>
    <mergeCell ref="A271:B271"/>
    <mergeCell ref="A272:B272"/>
    <mergeCell ref="A273:B273"/>
    <mergeCell ref="A274:B274"/>
    <mergeCell ref="A275:B275"/>
    <mergeCell ref="A276:B276"/>
    <mergeCell ref="A265:B265"/>
    <mergeCell ref="A266:B266"/>
    <mergeCell ref="A267:B267"/>
    <mergeCell ref="A268:B268"/>
    <mergeCell ref="A269:B269"/>
    <mergeCell ref="A270:B270"/>
    <mergeCell ref="A283:B283"/>
    <mergeCell ref="A284:B284"/>
    <mergeCell ref="A285:B285"/>
    <mergeCell ref="A286:B286"/>
    <mergeCell ref="A287:B287"/>
    <mergeCell ref="A288:B288"/>
    <mergeCell ref="A277:B277"/>
    <mergeCell ref="A278:B278"/>
    <mergeCell ref="A279:B279"/>
    <mergeCell ref="A280:B280"/>
    <mergeCell ref="A281:B281"/>
    <mergeCell ref="A282:B282"/>
    <mergeCell ref="A295:B295"/>
    <mergeCell ref="A296:B296"/>
    <mergeCell ref="A297:B297"/>
    <mergeCell ref="A298:B298"/>
    <mergeCell ref="A299:B299"/>
    <mergeCell ref="A300:B300"/>
    <mergeCell ref="A289:B289"/>
    <mergeCell ref="A290:B290"/>
    <mergeCell ref="A291:B291"/>
    <mergeCell ref="A292:B292"/>
    <mergeCell ref="A293:B293"/>
    <mergeCell ref="A294:B294"/>
  </mergeCells>
  <phoneticPr fontId="0" type="noConversion"/>
  <printOptions horizontalCentered="1"/>
  <pageMargins left="0.59055118110236227" right="0.59055118110236227" top="0.59055118110236227" bottom="0.98425196850393704" header="0.51181102362204722" footer="0.51181102362204722"/>
  <pageSetup paperSize="9" scale="79" firstPageNumber="0" fitToHeight="0" orientation="portrait" horizontalDpi="300" verticalDpi="300" r:id="rId1"/>
  <headerFooter alignWithMargins="0">
    <oddFooter>&amp;L&amp;"MS Sans Serif,Obyčejné"&amp;8EKO-KOM, a.s.&amp;C&amp;"MS Sans Serif,Obyčejné"VÝKAZ ÚPRAVCE ODPADU 5.0&amp;R&amp;"MS Sans Serif,Obyčejné"&amp;8&amp;A strana &amp;P z &amp;N</oddFooter>
  </headerFooter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6">
    <pageSetUpPr fitToPage="1"/>
  </sheetPr>
  <dimension ref="A1:G1500"/>
  <sheetViews>
    <sheetView showGridLines="0" zoomScaleNormal="100" zoomScaleSheetLayoutView="100" workbookViewId="0">
      <pane ySplit="3" topLeftCell="A4" activePane="bottomLeft" state="frozen"/>
      <selection activeCell="A4" sqref="A4:B4"/>
      <selection pane="bottomLeft" activeCell="A4" sqref="A4:B4"/>
    </sheetView>
  </sheetViews>
  <sheetFormatPr defaultColWidth="9.140625" defaultRowHeight="10.5" x14ac:dyDescent="0.15"/>
  <cols>
    <col min="1" max="1" width="11.140625" style="5" customWidth="1"/>
    <col min="2" max="2" width="20.7109375" style="5" bestFit="1" customWidth="1"/>
    <col min="3" max="3" width="12.140625" style="5" customWidth="1"/>
    <col min="4" max="7" width="15.28515625" style="5" customWidth="1"/>
    <col min="8" max="16384" width="9.140625" style="5"/>
  </cols>
  <sheetData>
    <row r="1" spans="1:7" ht="24.95" customHeight="1" thickBot="1" x14ac:dyDescent="0.2">
      <c r="A1" s="252" t="s">
        <v>65</v>
      </c>
      <c r="B1" s="253"/>
      <c r="C1" s="254" t="str">
        <f>Úvod!F2&amp;" "&amp;Úvod!G2&amp;" za "&amp;Úvod!E5&amp;". "&amp;Úvod!F5&amp;" "&amp;Úvod!H5&amp;" - "&amp;Úvod!D8&amp;" / Ev.číslo: "&amp;Úvod!I14</f>
        <v xml:space="preserve">Běžný VÝKAZ za . čtvrtletí roku  -  / Ev.číslo: </v>
      </c>
      <c r="D1" s="255"/>
      <c r="E1" s="255"/>
      <c r="F1" s="255"/>
      <c r="G1" s="256"/>
    </row>
    <row r="2" spans="1:7" ht="3.75" customHeight="1" thickBot="1" x14ac:dyDescent="0.2">
      <c r="A2" s="188"/>
      <c r="B2" s="188"/>
      <c r="C2" s="188"/>
      <c r="D2" s="188"/>
      <c r="E2" s="188"/>
      <c r="F2" s="188"/>
      <c r="G2" s="188"/>
    </row>
    <row r="3" spans="1:7" s="7" customFormat="1" ht="30.75" customHeight="1" thickBot="1" x14ac:dyDescent="0.25">
      <c r="A3" s="184" t="s">
        <v>24</v>
      </c>
      <c r="B3" s="185"/>
      <c r="C3" s="36" t="s">
        <v>63</v>
      </c>
      <c r="D3" s="35" t="s">
        <v>41</v>
      </c>
      <c r="E3" s="35" t="s">
        <v>27</v>
      </c>
      <c r="F3" s="35" t="s">
        <v>42</v>
      </c>
      <c r="G3" s="37" t="s">
        <v>43</v>
      </c>
    </row>
    <row r="4" spans="1:7" s="6" customFormat="1" ht="12.75" x14ac:dyDescent="0.2">
      <c r="A4" s="189"/>
      <c r="B4" s="190"/>
      <c r="C4" s="41"/>
      <c r="D4" s="42"/>
      <c r="E4" s="42"/>
      <c r="F4" s="42"/>
      <c r="G4" s="43"/>
    </row>
    <row r="5" spans="1:7" ht="12.75" x14ac:dyDescent="0.15">
      <c r="A5" s="179"/>
      <c r="B5" s="180"/>
      <c r="C5" s="38"/>
      <c r="D5" s="39"/>
      <c r="E5" s="39"/>
      <c r="F5" s="39"/>
      <c r="G5" s="44"/>
    </row>
    <row r="6" spans="1:7" ht="12.75" x14ac:dyDescent="0.15">
      <c r="A6" s="179"/>
      <c r="B6" s="180"/>
      <c r="C6" s="38"/>
      <c r="D6" s="39"/>
      <c r="E6" s="39"/>
      <c r="F6" s="39"/>
      <c r="G6" s="44"/>
    </row>
    <row r="7" spans="1:7" ht="12.75" x14ac:dyDescent="0.15">
      <c r="A7" s="179"/>
      <c r="B7" s="180"/>
      <c r="C7" s="38"/>
      <c r="D7" s="39"/>
      <c r="E7" s="39"/>
      <c r="F7" s="39"/>
      <c r="G7" s="44"/>
    </row>
    <row r="8" spans="1:7" ht="12.75" x14ac:dyDescent="0.15">
      <c r="A8" s="179"/>
      <c r="B8" s="180"/>
      <c r="C8" s="38"/>
      <c r="D8" s="39"/>
      <c r="E8" s="39"/>
      <c r="F8" s="39"/>
      <c r="G8" s="44"/>
    </row>
    <row r="9" spans="1:7" ht="12.75" x14ac:dyDescent="0.15">
      <c r="A9" s="179"/>
      <c r="B9" s="180"/>
      <c r="C9" s="38"/>
      <c r="D9" s="39"/>
      <c r="E9" s="39"/>
      <c r="F9" s="39"/>
      <c r="G9" s="44"/>
    </row>
    <row r="10" spans="1:7" ht="12.75" x14ac:dyDescent="0.15">
      <c r="A10" s="179"/>
      <c r="B10" s="180"/>
      <c r="C10" s="38"/>
      <c r="D10" s="39"/>
      <c r="E10" s="39"/>
      <c r="F10" s="39"/>
      <c r="G10" s="44"/>
    </row>
    <row r="11" spans="1:7" ht="12.75" x14ac:dyDescent="0.15">
      <c r="A11" s="179"/>
      <c r="B11" s="180"/>
      <c r="C11" s="38"/>
      <c r="D11" s="39"/>
      <c r="E11" s="39"/>
      <c r="F11" s="39"/>
      <c r="G11" s="44"/>
    </row>
    <row r="12" spans="1:7" ht="12.75" x14ac:dyDescent="0.15">
      <c r="A12" s="179"/>
      <c r="B12" s="180"/>
      <c r="C12" s="38"/>
      <c r="D12" s="39"/>
      <c r="E12" s="39"/>
      <c r="F12" s="39"/>
      <c r="G12" s="44"/>
    </row>
    <row r="13" spans="1:7" ht="12.75" x14ac:dyDescent="0.15">
      <c r="A13" s="179"/>
      <c r="B13" s="180"/>
      <c r="C13" s="38"/>
      <c r="D13" s="39"/>
      <c r="E13" s="39"/>
      <c r="F13" s="39"/>
      <c r="G13" s="44"/>
    </row>
    <row r="14" spans="1:7" ht="12.75" x14ac:dyDescent="0.15">
      <c r="A14" s="179"/>
      <c r="B14" s="180"/>
      <c r="C14" s="38"/>
      <c r="D14" s="39"/>
      <c r="E14" s="39"/>
      <c r="F14" s="39"/>
      <c r="G14" s="44"/>
    </row>
    <row r="15" spans="1:7" ht="12.75" x14ac:dyDescent="0.15">
      <c r="A15" s="179"/>
      <c r="B15" s="180"/>
      <c r="C15" s="38"/>
      <c r="D15" s="39"/>
      <c r="E15" s="39"/>
      <c r="F15" s="39"/>
      <c r="G15" s="44"/>
    </row>
    <row r="16" spans="1:7" ht="12.75" x14ac:dyDescent="0.15">
      <c r="A16" s="179"/>
      <c r="B16" s="180"/>
      <c r="C16" s="38"/>
      <c r="D16" s="39"/>
      <c r="E16" s="39"/>
      <c r="F16" s="39"/>
      <c r="G16" s="44"/>
    </row>
    <row r="17" spans="1:7" ht="12.75" x14ac:dyDescent="0.15">
      <c r="A17" s="179"/>
      <c r="B17" s="180"/>
      <c r="C17" s="38"/>
      <c r="D17" s="39"/>
      <c r="E17" s="39"/>
      <c r="F17" s="39"/>
      <c r="G17" s="44"/>
    </row>
    <row r="18" spans="1:7" ht="12.75" x14ac:dyDescent="0.15">
      <c r="A18" s="179"/>
      <c r="B18" s="180"/>
      <c r="C18" s="38"/>
      <c r="D18" s="39"/>
      <c r="E18" s="39"/>
      <c r="F18" s="39"/>
      <c r="G18" s="44"/>
    </row>
    <row r="19" spans="1:7" ht="12.75" x14ac:dyDescent="0.15">
      <c r="A19" s="179"/>
      <c r="B19" s="180"/>
      <c r="C19" s="38"/>
      <c r="D19" s="39"/>
      <c r="E19" s="39"/>
      <c r="F19" s="39"/>
      <c r="G19" s="44"/>
    </row>
    <row r="20" spans="1:7" ht="12.75" x14ac:dyDescent="0.15">
      <c r="A20" s="179"/>
      <c r="B20" s="180"/>
      <c r="C20" s="38"/>
      <c r="D20" s="39"/>
      <c r="E20" s="39"/>
      <c r="F20" s="39"/>
      <c r="G20" s="44"/>
    </row>
    <row r="21" spans="1:7" ht="12.75" x14ac:dyDescent="0.15">
      <c r="A21" s="179"/>
      <c r="B21" s="180"/>
      <c r="C21" s="38"/>
      <c r="D21" s="39"/>
      <c r="E21" s="39"/>
      <c r="F21" s="39"/>
      <c r="G21" s="44"/>
    </row>
    <row r="22" spans="1:7" ht="12.75" x14ac:dyDescent="0.15">
      <c r="A22" s="179"/>
      <c r="B22" s="180"/>
      <c r="C22" s="38"/>
      <c r="D22" s="39"/>
      <c r="E22" s="39"/>
      <c r="F22" s="39"/>
      <c r="G22" s="44"/>
    </row>
    <row r="23" spans="1:7" ht="12.75" x14ac:dyDescent="0.15">
      <c r="A23" s="179"/>
      <c r="B23" s="180"/>
      <c r="C23" s="38"/>
      <c r="D23" s="39"/>
      <c r="E23" s="39"/>
      <c r="F23" s="39"/>
      <c r="G23" s="44"/>
    </row>
    <row r="24" spans="1:7" ht="12.75" x14ac:dyDescent="0.15">
      <c r="A24" s="179"/>
      <c r="B24" s="180"/>
      <c r="C24" s="38"/>
      <c r="D24" s="39"/>
      <c r="E24" s="39"/>
      <c r="F24" s="39"/>
      <c r="G24" s="44"/>
    </row>
    <row r="25" spans="1:7" ht="12.75" x14ac:dyDescent="0.15">
      <c r="A25" s="179"/>
      <c r="B25" s="180"/>
      <c r="C25" s="38"/>
      <c r="D25" s="39"/>
      <c r="E25" s="39"/>
      <c r="F25" s="39"/>
      <c r="G25" s="44"/>
    </row>
    <row r="26" spans="1:7" ht="12.75" x14ac:dyDescent="0.15">
      <c r="A26" s="179"/>
      <c r="B26" s="180"/>
      <c r="C26" s="38"/>
      <c r="D26" s="39"/>
      <c r="E26" s="39"/>
      <c r="F26" s="39"/>
      <c r="G26" s="44"/>
    </row>
    <row r="27" spans="1:7" ht="12.75" x14ac:dyDescent="0.15">
      <c r="A27" s="179"/>
      <c r="B27" s="180"/>
      <c r="C27" s="38"/>
      <c r="D27" s="39"/>
      <c r="E27" s="39"/>
      <c r="F27" s="39"/>
      <c r="G27" s="44"/>
    </row>
    <row r="28" spans="1:7" ht="12.75" x14ac:dyDescent="0.15">
      <c r="A28" s="179"/>
      <c r="B28" s="180"/>
      <c r="C28" s="38"/>
      <c r="D28" s="39"/>
      <c r="E28" s="39"/>
      <c r="F28" s="39"/>
      <c r="G28" s="44"/>
    </row>
    <row r="29" spans="1:7" ht="12.75" x14ac:dyDescent="0.15">
      <c r="A29" s="179"/>
      <c r="B29" s="180"/>
      <c r="C29" s="38"/>
      <c r="D29" s="39"/>
      <c r="E29" s="39"/>
      <c r="F29" s="39"/>
      <c r="G29" s="44"/>
    </row>
    <row r="30" spans="1:7" ht="12.75" x14ac:dyDescent="0.15">
      <c r="A30" s="179"/>
      <c r="B30" s="180"/>
      <c r="C30" s="38"/>
      <c r="D30" s="39"/>
      <c r="E30" s="39"/>
      <c r="F30" s="39"/>
      <c r="G30" s="44"/>
    </row>
    <row r="31" spans="1:7" ht="12.75" x14ac:dyDescent="0.15">
      <c r="A31" s="179"/>
      <c r="B31" s="180"/>
      <c r="C31" s="38"/>
      <c r="D31" s="39"/>
      <c r="E31" s="39"/>
      <c r="F31" s="39"/>
      <c r="G31" s="44"/>
    </row>
    <row r="32" spans="1:7" ht="12.75" x14ac:dyDescent="0.15">
      <c r="A32" s="179"/>
      <c r="B32" s="180"/>
      <c r="C32" s="38"/>
      <c r="D32" s="39"/>
      <c r="E32" s="39"/>
      <c r="F32" s="39"/>
      <c r="G32" s="44"/>
    </row>
    <row r="33" spans="1:7" ht="12.75" x14ac:dyDescent="0.15">
      <c r="A33" s="179"/>
      <c r="B33" s="180"/>
      <c r="C33" s="38"/>
      <c r="D33" s="39"/>
      <c r="E33" s="39"/>
      <c r="F33" s="39"/>
      <c r="G33" s="44"/>
    </row>
    <row r="34" spans="1:7" ht="12.75" x14ac:dyDescent="0.15">
      <c r="A34" s="179"/>
      <c r="B34" s="180"/>
      <c r="C34" s="38"/>
      <c r="D34" s="39"/>
      <c r="E34" s="39"/>
      <c r="F34" s="39"/>
      <c r="G34" s="44"/>
    </row>
    <row r="35" spans="1:7" ht="12.75" x14ac:dyDescent="0.15">
      <c r="A35" s="179"/>
      <c r="B35" s="180"/>
      <c r="C35" s="38"/>
      <c r="D35" s="39"/>
      <c r="E35" s="39"/>
      <c r="F35" s="39"/>
      <c r="G35" s="44"/>
    </row>
    <row r="36" spans="1:7" ht="12.75" x14ac:dyDescent="0.15">
      <c r="A36" s="179"/>
      <c r="B36" s="180"/>
      <c r="C36" s="38"/>
      <c r="D36" s="39"/>
      <c r="E36" s="39"/>
      <c r="F36" s="39"/>
      <c r="G36" s="44"/>
    </row>
    <row r="37" spans="1:7" ht="12.75" x14ac:dyDescent="0.15">
      <c r="A37" s="179"/>
      <c r="B37" s="180"/>
      <c r="C37" s="38"/>
      <c r="D37" s="39"/>
      <c r="E37" s="39"/>
      <c r="F37" s="39"/>
      <c r="G37" s="44"/>
    </row>
    <row r="38" spans="1:7" ht="12.75" x14ac:dyDescent="0.15">
      <c r="A38" s="179"/>
      <c r="B38" s="180"/>
      <c r="C38" s="38"/>
      <c r="D38" s="39"/>
      <c r="E38" s="39"/>
      <c r="F38" s="39"/>
      <c r="G38" s="44"/>
    </row>
    <row r="39" spans="1:7" ht="12.75" x14ac:dyDescent="0.15">
      <c r="A39" s="179"/>
      <c r="B39" s="180"/>
      <c r="C39" s="38"/>
      <c r="D39" s="39"/>
      <c r="E39" s="39"/>
      <c r="F39" s="39"/>
      <c r="G39" s="44"/>
    </row>
    <row r="40" spans="1:7" ht="12.75" x14ac:dyDescent="0.15">
      <c r="A40" s="179"/>
      <c r="B40" s="180"/>
      <c r="C40" s="38"/>
      <c r="D40" s="39"/>
      <c r="E40" s="39"/>
      <c r="F40" s="39"/>
      <c r="G40" s="44"/>
    </row>
    <row r="41" spans="1:7" ht="12.75" x14ac:dyDescent="0.15">
      <c r="A41" s="179"/>
      <c r="B41" s="180"/>
      <c r="C41" s="38"/>
      <c r="D41" s="39"/>
      <c r="E41" s="39"/>
      <c r="F41" s="39"/>
      <c r="G41" s="44"/>
    </row>
    <row r="42" spans="1:7" ht="12.75" x14ac:dyDescent="0.15">
      <c r="A42" s="179"/>
      <c r="B42" s="180"/>
      <c r="C42" s="38"/>
      <c r="D42" s="39"/>
      <c r="E42" s="39"/>
      <c r="F42" s="39"/>
      <c r="G42" s="44"/>
    </row>
    <row r="43" spans="1:7" ht="12.75" x14ac:dyDescent="0.15">
      <c r="A43" s="179"/>
      <c r="B43" s="180"/>
      <c r="C43" s="38"/>
      <c r="D43" s="39"/>
      <c r="E43" s="39"/>
      <c r="F43" s="39"/>
      <c r="G43" s="44"/>
    </row>
    <row r="44" spans="1:7" ht="12.75" x14ac:dyDescent="0.15">
      <c r="A44" s="179"/>
      <c r="B44" s="180"/>
      <c r="C44" s="38"/>
      <c r="D44" s="39"/>
      <c r="E44" s="39"/>
      <c r="F44" s="39"/>
      <c r="G44" s="44"/>
    </row>
    <row r="45" spans="1:7" ht="12.75" x14ac:dyDescent="0.15">
      <c r="A45" s="179"/>
      <c r="B45" s="180"/>
      <c r="C45" s="38"/>
      <c r="D45" s="39"/>
      <c r="E45" s="39"/>
      <c r="F45" s="39"/>
      <c r="G45" s="44"/>
    </row>
    <row r="46" spans="1:7" ht="12.75" x14ac:dyDescent="0.15">
      <c r="A46" s="179"/>
      <c r="B46" s="180"/>
      <c r="C46" s="38"/>
      <c r="D46" s="39"/>
      <c r="E46" s="39"/>
      <c r="F46" s="39"/>
      <c r="G46" s="44"/>
    </row>
    <row r="47" spans="1:7" ht="12.75" x14ac:dyDescent="0.15">
      <c r="A47" s="179"/>
      <c r="B47" s="180"/>
      <c r="C47" s="38"/>
      <c r="D47" s="39"/>
      <c r="E47" s="39"/>
      <c r="F47" s="39"/>
      <c r="G47" s="44"/>
    </row>
    <row r="48" spans="1:7" ht="12.75" x14ac:dyDescent="0.15">
      <c r="A48" s="179"/>
      <c r="B48" s="180"/>
      <c r="C48" s="38"/>
      <c r="D48" s="39"/>
      <c r="E48" s="39"/>
      <c r="F48" s="39"/>
      <c r="G48" s="44"/>
    </row>
    <row r="49" spans="1:7" ht="12.75" x14ac:dyDescent="0.15">
      <c r="A49" s="179"/>
      <c r="B49" s="180"/>
      <c r="C49" s="38"/>
      <c r="D49" s="39"/>
      <c r="E49" s="39"/>
      <c r="F49" s="39"/>
      <c r="G49" s="44"/>
    </row>
    <row r="50" spans="1:7" ht="12.75" x14ac:dyDescent="0.15">
      <c r="A50" s="179"/>
      <c r="B50" s="180"/>
      <c r="C50" s="38"/>
      <c r="D50" s="39"/>
      <c r="E50" s="39"/>
      <c r="F50" s="39"/>
      <c r="G50" s="44"/>
    </row>
    <row r="51" spans="1:7" ht="12.75" x14ac:dyDescent="0.15">
      <c r="A51" s="179"/>
      <c r="B51" s="180"/>
      <c r="C51" s="38"/>
      <c r="D51" s="39"/>
      <c r="E51" s="39"/>
      <c r="F51" s="39"/>
      <c r="G51" s="44"/>
    </row>
    <row r="52" spans="1:7" ht="12.75" x14ac:dyDescent="0.15">
      <c r="A52" s="179"/>
      <c r="B52" s="180"/>
      <c r="C52" s="38"/>
      <c r="D52" s="39"/>
      <c r="E52" s="39"/>
      <c r="F52" s="39"/>
      <c r="G52" s="44"/>
    </row>
    <row r="53" spans="1:7" ht="12.75" x14ac:dyDescent="0.15">
      <c r="A53" s="179"/>
      <c r="B53" s="180"/>
      <c r="C53" s="38"/>
      <c r="D53" s="39"/>
      <c r="E53" s="39"/>
      <c r="F53" s="39"/>
      <c r="G53" s="44"/>
    </row>
    <row r="54" spans="1:7" ht="12.75" x14ac:dyDescent="0.15">
      <c r="A54" s="179"/>
      <c r="B54" s="180"/>
      <c r="C54" s="38"/>
      <c r="D54" s="39"/>
      <c r="E54" s="39"/>
      <c r="F54" s="39"/>
      <c r="G54" s="44"/>
    </row>
    <row r="55" spans="1:7" ht="12.75" x14ac:dyDescent="0.15">
      <c r="A55" s="179"/>
      <c r="B55" s="180"/>
      <c r="C55" s="38"/>
      <c r="D55" s="39"/>
      <c r="E55" s="39"/>
      <c r="F55" s="39"/>
      <c r="G55" s="44"/>
    </row>
    <row r="56" spans="1:7" ht="12.75" x14ac:dyDescent="0.15">
      <c r="A56" s="179"/>
      <c r="B56" s="180"/>
      <c r="C56" s="38"/>
      <c r="D56" s="39"/>
      <c r="E56" s="39"/>
      <c r="F56" s="39"/>
      <c r="G56" s="44"/>
    </row>
    <row r="57" spans="1:7" ht="12.75" x14ac:dyDescent="0.15">
      <c r="A57" s="179"/>
      <c r="B57" s="180"/>
      <c r="C57" s="38"/>
      <c r="D57" s="39"/>
      <c r="E57" s="39"/>
      <c r="F57" s="39"/>
      <c r="G57" s="44"/>
    </row>
    <row r="58" spans="1:7" ht="12.75" x14ac:dyDescent="0.15">
      <c r="A58" s="179"/>
      <c r="B58" s="180"/>
      <c r="C58" s="38"/>
      <c r="D58" s="39"/>
      <c r="E58" s="39"/>
      <c r="F58" s="39"/>
      <c r="G58" s="44"/>
    </row>
    <row r="59" spans="1:7" ht="12.75" x14ac:dyDescent="0.15">
      <c r="A59" s="179"/>
      <c r="B59" s="180"/>
      <c r="C59" s="38"/>
      <c r="D59" s="39"/>
      <c r="E59" s="39"/>
      <c r="F59" s="39"/>
      <c r="G59" s="44"/>
    </row>
    <row r="60" spans="1:7" ht="12.75" x14ac:dyDescent="0.15">
      <c r="A60" s="179"/>
      <c r="B60" s="180"/>
      <c r="C60" s="38"/>
      <c r="D60" s="39"/>
      <c r="E60" s="39"/>
      <c r="F60" s="39"/>
      <c r="G60" s="44"/>
    </row>
    <row r="61" spans="1:7" ht="12.75" x14ac:dyDescent="0.15">
      <c r="A61" s="179"/>
      <c r="B61" s="180"/>
      <c r="C61" s="38"/>
      <c r="D61" s="39"/>
      <c r="E61" s="39"/>
      <c r="F61" s="39"/>
      <c r="G61" s="44"/>
    </row>
    <row r="62" spans="1:7" ht="12.75" x14ac:dyDescent="0.15">
      <c r="A62" s="179"/>
      <c r="B62" s="180"/>
      <c r="C62" s="38"/>
      <c r="D62" s="39"/>
      <c r="E62" s="39"/>
      <c r="F62" s="39"/>
      <c r="G62" s="44"/>
    </row>
    <row r="63" spans="1:7" ht="12.75" x14ac:dyDescent="0.15">
      <c r="A63" s="179"/>
      <c r="B63" s="180"/>
      <c r="C63" s="38"/>
      <c r="D63" s="39"/>
      <c r="E63" s="39"/>
      <c r="F63" s="39"/>
      <c r="G63" s="44"/>
    </row>
    <row r="64" spans="1:7" ht="12.75" x14ac:dyDescent="0.15">
      <c r="A64" s="179"/>
      <c r="B64" s="180"/>
      <c r="C64" s="38"/>
      <c r="D64" s="39"/>
      <c r="E64" s="39"/>
      <c r="F64" s="39"/>
      <c r="G64" s="44"/>
    </row>
    <row r="65" spans="1:7" ht="12.75" x14ac:dyDescent="0.15">
      <c r="A65" s="179"/>
      <c r="B65" s="180"/>
      <c r="C65" s="38"/>
      <c r="D65" s="39"/>
      <c r="E65" s="39"/>
      <c r="F65" s="39"/>
      <c r="G65" s="44"/>
    </row>
    <row r="66" spans="1:7" ht="12.75" x14ac:dyDescent="0.15">
      <c r="A66" s="179"/>
      <c r="B66" s="180"/>
      <c r="C66" s="38"/>
      <c r="D66" s="39"/>
      <c r="E66" s="39"/>
      <c r="F66" s="39"/>
      <c r="G66" s="44"/>
    </row>
    <row r="67" spans="1:7" ht="12.75" x14ac:dyDescent="0.15">
      <c r="A67" s="179"/>
      <c r="B67" s="180"/>
      <c r="C67" s="38"/>
      <c r="D67" s="39"/>
      <c r="E67" s="39"/>
      <c r="F67" s="39"/>
      <c r="G67" s="44"/>
    </row>
    <row r="68" spans="1:7" ht="12.75" x14ac:dyDescent="0.15">
      <c r="A68" s="179"/>
      <c r="B68" s="180"/>
      <c r="C68" s="38"/>
      <c r="D68" s="39"/>
      <c r="E68" s="39"/>
      <c r="F68" s="39"/>
      <c r="G68" s="44"/>
    </row>
    <row r="69" spans="1:7" ht="12.75" x14ac:dyDescent="0.15">
      <c r="A69" s="179"/>
      <c r="B69" s="180"/>
      <c r="C69" s="38"/>
      <c r="D69" s="39"/>
      <c r="E69" s="39"/>
      <c r="F69" s="39"/>
      <c r="G69" s="44"/>
    </row>
    <row r="70" spans="1:7" ht="12.75" x14ac:dyDescent="0.15">
      <c r="A70" s="179"/>
      <c r="B70" s="180"/>
      <c r="C70" s="38"/>
      <c r="D70" s="39"/>
      <c r="E70" s="39"/>
      <c r="F70" s="39"/>
      <c r="G70" s="44"/>
    </row>
    <row r="71" spans="1:7" ht="12.75" x14ac:dyDescent="0.15">
      <c r="A71" s="179"/>
      <c r="B71" s="180"/>
      <c r="C71" s="38"/>
      <c r="D71" s="39"/>
      <c r="E71" s="39"/>
      <c r="F71" s="39"/>
      <c r="G71" s="44"/>
    </row>
    <row r="72" spans="1:7" ht="12.75" x14ac:dyDescent="0.15">
      <c r="A72" s="179"/>
      <c r="B72" s="180"/>
      <c r="C72" s="38"/>
      <c r="D72" s="39"/>
      <c r="E72" s="39"/>
      <c r="F72" s="39"/>
      <c r="G72" s="44"/>
    </row>
    <row r="73" spans="1:7" ht="12.75" x14ac:dyDescent="0.15">
      <c r="A73" s="179"/>
      <c r="B73" s="180"/>
      <c r="C73" s="38"/>
      <c r="D73" s="39"/>
      <c r="E73" s="39"/>
      <c r="F73" s="39"/>
      <c r="G73" s="44"/>
    </row>
    <row r="74" spans="1:7" ht="12.75" x14ac:dyDescent="0.15">
      <c r="A74" s="179"/>
      <c r="B74" s="180"/>
      <c r="C74" s="38"/>
      <c r="D74" s="39"/>
      <c r="E74" s="39"/>
      <c r="F74" s="39"/>
      <c r="G74" s="44"/>
    </row>
    <row r="75" spans="1:7" ht="12.75" x14ac:dyDescent="0.15">
      <c r="A75" s="179"/>
      <c r="B75" s="180"/>
      <c r="C75" s="38"/>
      <c r="D75" s="39"/>
      <c r="E75" s="39"/>
      <c r="F75" s="39"/>
      <c r="G75" s="44"/>
    </row>
    <row r="76" spans="1:7" ht="12.75" x14ac:dyDescent="0.15">
      <c r="A76" s="179"/>
      <c r="B76" s="180"/>
      <c r="C76" s="38"/>
      <c r="D76" s="39"/>
      <c r="E76" s="39"/>
      <c r="F76" s="39"/>
      <c r="G76" s="44"/>
    </row>
    <row r="77" spans="1:7" ht="12.75" x14ac:dyDescent="0.15">
      <c r="A77" s="179"/>
      <c r="B77" s="180"/>
      <c r="C77" s="38"/>
      <c r="D77" s="39"/>
      <c r="E77" s="39"/>
      <c r="F77" s="39"/>
      <c r="G77" s="44"/>
    </row>
    <row r="78" spans="1:7" ht="12.75" x14ac:dyDescent="0.15">
      <c r="A78" s="179"/>
      <c r="B78" s="180"/>
      <c r="C78" s="38"/>
      <c r="D78" s="39"/>
      <c r="E78" s="39"/>
      <c r="F78" s="39"/>
      <c r="G78" s="44"/>
    </row>
    <row r="79" spans="1:7" ht="12.75" x14ac:dyDescent="0.15">
      <c r="A79" s="179"/>
      <c r="B79" s="180"/>
      <c r="C79" s="38"/>
      <c r="D79" s="39"/>
      <c r="E79" s="39"/>
      <c r="F79" s="39"/>
      <c r="G79" s="44"/>
    </row>
    <row r="80" spans="1:7" ht="12.75" x14ac:dyDescent="0.15">
      <c r="A80" s="179"/>
      <c r="B80" s="180"/>
      <c r="C80" s="38"/>
      <c r="D80" s="39"/>
      <c r="E80" s="39"/>
      <c r="F80" s="39"/>
      <c r="G80" s="44"/>
    </row>
    <row r="81" spans="1:7" ht="12.75" x14ac:dyDescent="0.15">
      <c r="A81" s="179"/>
      <c r="B81" s="180"/>
      <c r="C81" s="38"/>
      <c r="D81" s="39"/>
      <c r="E81" s="39"/>
      <c r="F81" s="39"/>
      <c r="G81" s="44"/>
    </row>
    <row r="82" spans="1:7" ht="12.75" x14ac:dyDescent="0.15">
      <c r="A82" s="179"/>
      <c r="B82" s="180"/>
      <c r="C82" s="38"/>
      <c r="D82" s="39"/>
      <c r="E82" s="39"/>
      <c r="F82" s="39"/>
      <c r="G82" s="44"/>
    </row>
    <row r="83" spans="1:7" ht="12.75" x14ac:dyDescent="0.15">
      <c r="A83" s="179"/>
      <c r="B83" s="180"/>
      <c r="C83" s="38"/>
      <c r="D83" s="39"/>
      <c r="E83" s="39"/>
      <c r="F83" s="39"/>
      <c r="G83" s="44"/>
    </row>
    <row r="84" spans="1:7" ht="12.75" x14ac:dyDescent="0.15">
      <c r="A84" s="179"/>
      <c r="B84" s="180"/>
      <c r="C84" s="38"/>
      <c r="D84" s="39"/>
      <c r="E84" s="39"/>
      <c r="F84" s="39"/>
      <c r="G84" s="44"/>
    </row>
    <row r="85" spans="1:7" ht="12.75" x14ac:dyDescent="0.15">
      <c r="A85" s="179"/>
      <c r="B85" s="180"/>
      <c r="C85" s="38"/>
      <c r="D85" s="39"/>
      <c r="E85" s="39"/>
      <c r="F85" s="39"/>
      <c r="G85" s="44"/>
    </row>
    <row r="86" spans="1:7" ht="12.75" x14ac:dyDescent="0.15">
      <c r="A86" s="179"/>
      <c r="B86" s="180"/>
      <c r="C86" s="38"/>
      <c r="D86" s="39"/>
      <c r="E86" s="39"/>
      <c r="F86" s="39"/>
      <c r="G86" s="44"/>
    </row>
    <row r="87" spans="1:7" ht="12.75" x14ac:dyDescent="0.15">
      <c r="A87" s="179"/>
      <c r="B87" s="180"/>
      <c r="C87" s="38"/>
      <c r="D87" s="39"/>
      <c r="E87" s="39"/>
      <c r="F87" s="39"/>
      <c r="G87" s="44"/>
    </row>
    <row r="88" spans="1:7" ht="12.75" x14ac:dyDescent="0.15">
      <c r="A88" s="179"/>
      <c r="B88" s="180"/>
      <c r="C88" s="38"/>
      <c r="D88" s="39"/>
      <c r="E88" s="39"/>
      <c r="F88" s="39"/>
      <c r="G88" s="44"/>
    </row>
    <row r="89" spans="1:7" ht="12.75" x14ac:dyDescent="0.15">
      <c r="A89" s="179"/>
      <c r="B89" s="180"/>
      <c r="C89" s="38"/>
      <c r="D89" s="39"/>
      <c r="E89" s="39"/>
      <c r="F89" s="39"/>
      <c r="G89" s="44"/>
    </row>
    <row r="90" spans="1:7" ht="12.75" x14ac:dyDescent="0.15">
      <c r="A90" s="179"/>
      <c r="B90" s="180"/>
      <c r="C90" s="38"/>
      <c r="D90" s="39"/>
      <c r="E90" s="39"/>
      <c r="F90" s="39"/>
      <c r="G90" s="44"/>
    </row>
    <row r="91" spans="1:7" ht="12.75" x14ac:dyDescent="0.15">
      <c r="A91" s="179"/>
      <c r="B91" s="180"/>
      <c r="C91" s="38"/>
      <c r="D91" s="39"/>
      <c r="E91" s="39"/>
      <c r="F91" s="39"/>
      <c r="G91" s="44"/>
    </row>
    <row r="92" spans="1:7" ht="12.75" x14ac:dyDescent="0.15">
      <c r="A92" s="179"/>
      <c r="B92" s="180"/>
      <c r="C92" s="38"/>
      <c r="D92" s="39"/>
      <c r="E92" s="39"/>
      <c r="F92" s="39"/>
      <c r="G92" s="44"/>
    </row>
    <row r="93" spans="1:7" ht="12.75" x14ac:dyDescent="0.15">
      <c r="A93" s="179"/>
      <c r="B93" s="180"/>
      <c r="C93" s="38"/>
      <c r="D93" s="39"/>
      <c r="E93" s="39"/>
      <c r="F93" s="39"/>
      <c r="G93" s="44"/>
    </row>
    <row r="94" spans="1:7" ht="12.75" x14ac:dyDescent="0.15">
      <c r="A94" s="179"/>
      <c r="B94" s="180"/>
      <c r="C94" s="38"/>
      <c r="D94" s="39"/>
      <c r="E94" s="39"/>
      <c r="F94" s="39"/>
      <c r="G94" s="44"/>
    </row>
    <row r="95" spans="1:7" ht="12.75" x14ac:dyDescent="0.15">
      <c r="A95" s="179"/>
      <c r="B95" s="180"/>
      <c r="C95" s="38"/>
      <c r="D95" s="39"/>
      <c r="E95" s="39"/>
      <c r="F95" s="39"/>
      <c r="G95" s="44"/>
    </row>
    <row r="96" spans="1:7" ht="12.75" x14ac:dyDescent="0.15">
      <c r="A96" s="179"/>
      <c r="B96" s="180"/>
      <c r="C96" s="38"/>
      <c r="D96" s="39"/>
      <c r="E96" s="39"/>
      <c r="F96" s="39"/>
      <c r="G96" s="44"/>
    </row>
    <row r="97" spans="1:7" ht="12.75" x14ac:dyDescent="0.15">
      <c r="A97" s="179"/>
      <c r="B97" s="180"/>
      <c r="C97" s="38"/>
      <c r="D97" s="39"/>
      <c r="E97" s="39"/>
      <c r="F97" s="39"/>
      <c r="G97" s="44"/>
    </row>
    <row r="98" spans="1:7" ht="12.75" x14ac:dyDescent="0.15">
      <c r="A98" s="179"/>
      <c r="B98" s="180"/>
      <c r="C98" s="38"/>
      <c r="D98" s="39"/>
      <c r="E98" s="39"/>
      <c r="F98" s="39"/>
      <c r="G98" s="44"/>
    </row>
    <row r="99" spans="1:7" ht="12.75" x14ac:dyDescent="0.15">
      <c r="A99" s="179"/>
      <c r="B99" s="180"/>
      <c r="C99" s="38"/>
      <c r="D99" s="39"/>
      <c r="E99" s="39"/>
      <c r="F99" s="39"/>
      <c r="G99" s="44"/>
    </row>
    <row r="100" spans="1:7" ht="12.75" x14ac:dyDescent="0.15">
      <c r="A100" s="179"/>
      <c r="B100" s="180"/>
      <c r="C100" s="38"/>
      <c r="D100" s="39"/>
      <c r="E100" s="39"/>
      <c r="F100" s="39"/>
      <c r="G100" s="44"/>
    </row>
    <row r="101" spans="1:7" ht="12.75" x14ac:dyDescent="0.15">
      <c r="A101" s="179"/>
      <c r="B101" s="180"/>
      <c r="C101" s="38"/>
      <c r="D101" s="39"/>
      <c r="E101" s="39"/>
      <c r="F101" s="39"/>
      <c r="G101" s="44"/>
    </row>
    <row r="102" spans="1:7" ht="12.75" x14ac:dyDescent="0.15">
      <c r="A102" s="179"/>
      <c r="B102" s="180"/>
      <c r="C102" s="38"/>
      <c r="D102" s="39"/>
      <c r="E102" s="39"/>
      <c r="F102" s="39"/>
      <c r="G102" s="44"/>
    </row>
    <row r="103" spans="1:7" ht="12.75" x14ac:dyDescent="0.15">
      <c r="A103" s="179"/>
      <c r="B103" s="180"/>
      <c r="C103" s="38"/>
      <c r="D103" s="39"/>
      <c r="E103" s="39"/>
      <c r="F103" s="39"/>
      <c r="G103" s="44"/>
    </row>
    <row r="104" spans="1:7" ht="12.75" x14ac:dyDescent="0.15">
      <c r="A104" s="179"/>
      <c r="B104" s="180"/>
      <c r="C104" s="38"/>
      <c r="D104" s="39"/>
      <c r="E104" s="39"/>
      <c r="F104" s="39"/>
      <c r="G104" s="44"/>
    </row>
    <row r="105" spans="1:7" ht="12.75" x14ac:dyDescent="0.15">
      <c r="A105" s="179"/>
      <c r="B105" s="180"/>
      <c r="C105" s="38"/>
      <c r="D105" s="39"/>
      <c r="E105" s="39"/>
      <c r="F105" s="39"/>
      <c r="G105" s="44"/>
    </row>
    <row r="106" spans="1:7" ht="12.75" x14ac:dyDescent="0.15">
      <c r="A106" s="179"/>
      <c r="B106" s="180"/>
      <c r="C106" s="38"/>
      <c r="D106" s="39"/>
      <c r="E106" s="39"/>
      <c r="F106" s="39"/>
      <c r="G106" s="44"/>
    </row>
    <row r="107" spans="1:7" ht="12.75" x14ac:dyDescent="0.15">
      <c r="A107" s="179"/>
      <c r="B107" s="180"/>
      <c r="C107" s="38"/>
      <c r="D107" s="39"/>
      <c r="E107" s="39"/>
      <c r="F107" s="39"/>
      <c r="G107" s="44"/>
    </row>
    <row r="108" spans="1:7" ht="12.75" x14ac:dyDescent="0.15">
      <c r="A108" s="179"/>
      <c r="B108" s="180"/>
      <c r="C108" s="38"/>
      <c r="D108" s="39"/>
      <c r="E108" s="39"/>
      <c r="F108" s="39"/>
      <c r="G108" s="44"/>
    </row>
    <row r="109" spans="1:7" ht="12.75" x14ac:dyDescent="0.15">
      <c r="A109" s="179"/>
      <c r="B109" s="180"/>
      <c r="C109" s="38"/>
      <c r="D109" s="39"/>
      <c r="E109" s="39"/>
      <c r="F109" s="39"/>
      <c r="G109" s="44"/>
    </row>
    <row r="110" spans="1:7" ht="12.75" x14ac:dyDescent="0.15">
      <c r="A110" s="179"/>
      <c r="B110" s="180"/>
      <c r="C110" s="38"/>
      <c r="D110" s="39"/>
      <c r="E110" s="39"/>
      <c r="F110" s="39"/>
      <c r="G110" s="44"/>
    </row>
    <row r="111" spans="1:7" ht="12.75" x14ac:dyDescent="0.15">
      <c r="A111" s="179"/>
      <c r="B111" s="180"/>
      <c r="C111" s="38"/>
      <c r="D111" s="39"/>
      <c r="E111" s="39"/>
      <c r="F111" s="39"/>
      <c r="G111" s="44"/>
    </row>
    <row r="112" spans="1:7" ht="12.75" x14ac:dyDescent="0.15">
      <c r="A112" s="179"/>
      <c r="B112" s="180"/>
      <c r="C112" s="38"/>
      <c r="D112" s="39"/>
      <c r="E112" s="39"/>
      <c r="F112" s="39"/>
      <c r="G112" s="44"/>
    </row>
    <row r="113" spans="1:7" ht="12.75" x14ac:dyDescent="0.15">
      <c r="A113" s="179"/>
      <c r="B113" s="180"/>
      <c r="C113" s="38"/>
      <c r="D113" s="39"/>
      <c r="E113" s="39"/>
      <c r="F113" s="39"/>
      <c r="G113" s="44"/>
    </row>
    <row r="114" spans="1:7" ht="12.75" x14ac:dyDescent="0.15">
      <c r="A114" s="179"/>
      <c r="B114" s="180"/>
      <c r="C114" s="38"/>
      <c r="D114" s="39"/>
      <c r="E114" s="39"/>
      <c r="F114" s="39"/>
      <c r="G114" s="44"/>
    </row>
    <row r="115" spans="1:7" ht="12.75" x14ac:dyDescent="0.15">
      <c r="A115" s="179"/>
      <c r="B115" s="180"/>
      <c r="C115" s="38"/>
      <c r="D115" s="39"/>
      <c r="E115" s="39"/>
      <c r="F115" s="39"/>
      <c r="G115" s="44"/>
    </row>
    <row r="116" spans="1:7" ht="12.75" x14ac:dyDescent="0.15">
      <c r="A116" s="179"/>
      <c r="B116" s="180"/>
      <c r="C116" s="38"/>
      <c r="D116" s="39"/>
      <c r="E116" s="39"/>
      <c r="F116" s="39"/>
      <c r="G116" s="44"/>
    </row>
    <row r="117" spans="1:7" ht="12.75" x14ac:dyDescent="0.15">
      <c r="A117" s="179"/>
      <c r="B117" s="180"/>
      <c r="C117" s="38"/>
      <c r="D117" s="39"/>
      <c r="E117" s="39"/>
      <c r="F117" s="39"/>
      <c r="G117" s="44"/>
    </row>
    <row r="118" spans="1:7" ht="12.75" x14ac:dyDescent="0.15">
      <c r="A118" s="179"/>
      <c r="B118" s="180"/>
      <c r="C118" s="38"/>
      <c r="D118" s="39"/>
      <c r="E118" s="39"/>
      <c r="F118" s="39"/>
      <c r="G118" s="44"/>
    </row>
    <row r="119" spans="1:7" ht="12.75" x14ac:dyDescent="0.15">
      <c r="A119" s="179"/>
      <c r="B119" s="180"/>
      <c r="C119" s="38"/>
      <c r="D119" s="39"/>
      <c r="E119" s="39"/>
      <c r="F119" s="39"/>
      <c r="G119" s="44"/>
    </row>
    <row r="120" spans="1:7" ht="12.75" x14ac:dyDescent="0.15">
      <c r="A120" s="179"/>
      <c r="B120" s="180"/>
      <c r="C120" s="38"/>
      <c r="D120" s="39"/>
      <c r="E120" s="39"/>
      <c r="F120" s="39"/>
      <c r="G120" s="44"/>
    </row>
    <row r="121" spans="1:7" ht="12.75" x14ac:dyDescent="0.15">
      <c r="A121" s="179"/>
      <c r="B121" s="180"/>
      <c r="C121" s="38"/>
      <c r="D121" s="39"/>
      <c r="E121" s="39"/>
      <c r="F121" s="39"/>
      <c r="G121" s="44"/>
    </row>
    <row r="122" spans="1:7" ht="12.75" x14ac:dyDescent="0.15">
      <c r="A122" s="179"/>
      <c r="B122" s="180"/>
      <c r="C122" s="38"/>
      <c r="D122" s="39"/>
      <c r="E122" s="39"/>
      <c r="F122" s="39"/>
      <c r="G122" s="44"/>
    </row>
    <row r="123" spans="1:7" ht="12.75" x14ac:dyDescent="0.15">
      <c r="A123" s="179"/>
      <c r="B123" s="180"/>
      <c r="C123" s="38"/>
      <c r="D123" s="39"/>
      <c r="E123" s="39"/>
      <c r="F123" s="39"/>
      <c r="G123" s="44"/>
    </row>
    <row r="124" spans="1:7" ht="12.75" x14ac:dyDescent="0.15">
      <c r="A124" s="179"/>
      <c r="B124" s="180"/>
      <c r="C124" s="38"/>
      <c r="D124" s="39"/>
      <c r="E124" s="39"/>
      <c r="F124" s="39"/>
      <c r="G124" s="44"/>
    </row>
    <row r="125" spans="1:7" ht="12.75" x14ac:dyDescent="0.15">
      <c r="A125" s="179"/>
      <c r="B125" s="180"/>
      <c r="C125" s="38"/>
      <c r="D125" s="39"/>
      <c r="E125" s="39"/>
      <c r="F125" s="39"/>
      <c r="G125" s="44"/>
    </row>
    <row r="126" spans="1:7" ht="12.75" x14ac:dyDescent="0.15">
      <c r="A126" s="179"/>
      <c r="B126" s="180"/>
      <c r="C126" s="38"/>
      <c r="D126" s="39"/>
      <c r="E126" s="39"/>
      <c r="F126" s="39"/>
      <c r="G126" s="44"/>
    </row>
    <row r="127" spans="1:7" ht="12.75" x14ac:dyDescent="0.15">
      <c r="A127" s="179"/>
      <c r="B127" s="180"/>
      <c r="C127" s="38"/>
      <c r="D127" s="39"/>
      <c r="E127" s="39"/>
      <c r="F127" s="39"/>
      <c r="G127" s="44"/>
    </row>
    <row r="128" spans="1:7" ht="12.75" x14ac:dyDescent="0.15">
      <c r="A128" s="179"/>
      <c r="B128" s="180"/>
      <c r="C128" s="38"/>
      <c r="D128" s="39"/>
      <c r="E128" s="39"/>
      <c r="F128" s="39"/>
      <c r="G128" s="44"/>
    </row>
    <row r="129" spans="1:7" ht="12.75" x14ac:dyDescent="0.15">
      <c r="A129" s="179"/>
      <c r="B129" s="180"/>
      <c r="C129" s="38"/>
      <c r="D129" s="39"/>
      <c r="E129" s="39"/>
      <c r="F129" s="39"/>
      <c r="G129" s="44"/>
    </row>
    <row r="130" spans="1:7" ht="12.75" x14ac:dyDescent="0.15">
      <c r="A130" s="179"/>
      <c r="B130" s="180"/>
      <c r="C130" s="38"/>
      <c r="D130" s="39"/>
      <c r="E130" s="39"/>
      <c r="F130" s="39"/>
      <c r="G130" s="44"/>
    </row>
    <row r="131" spans="1:7" ht="12.75" x14ac:dyDescent="0.15">
      <c r="A131" s="179"/>
      <c r="B131" s="180"/>
      <c r="C131" s="38"/>
      <c r="D131" s="39"/>
      <c r="E131" s="39"/>
      <c r="F131" s="39"/>
      <c r="G131" s="44"/>
    </row>
    <row r="132" spans="1:7" ht="12.75" x14ac:dyDescent="0.15">
      <c r="A132" s="179"/>
      <c r="B132" s="180"/>
      <c r="C132" s="38"/>
      <c r="D132" s="39"/>
      <c r="E132" s="39"/>
      <c r="F132" s="39"/>
      <c r="G132" s="44"/>
    </row>
    <row r="133" spans="1:7" ht="12.75" x14ac:dyDescent="0.15">
      <c r="A133" s="179"/>
      <c r="B133" s="180"/>
      <c r="C133" s="38"/>
      <c r="D133" s="39"/>
      <c r="E133" s="39"/>
      <c r="F133" s="39"/>
      <c r="G133" s="44"/>
    </row>
    <row r="134" spans="1:7" ht="12.75" x14ac:dyDescent="0.15">
      <c r="A134" s="179"/>
      <c r="B134" s="180"/>
      <c r="C134" s="38"/>
      <c r="D134" s="39"/>
      <c r="E134" s="39"/>
      <c r="F134" s="39"/>
      <c r="G134" s="44"/>
    </row>
    <row r="135" spans="1:7" ht="12.75" x14ac:dyDescent="0.15">
      <c r="A135" s="179"/>
      <c r="B135" s="180"/>
      <c r="C135" s="38"/>
      <c r="D135" s="39"/>
      <c r="E135" s="39"/>
      <c r="F135" s="39"/>
      <c r="G135" s="44"/>
    </row>
    <row r="136" spans="1:7" ht="12.75" x14ac:dyDescent="0.15">
      <c r="A136" s="179"/>
      <c r="B136" s="180"/>
      <c r="C136" s="38"/>
      <c r="D136" s="39"/>
      <c r="E136" s="39"/>
      <c r="F136" s="39"/>
      <c r="G136" s="44"/>
    </row>
    <row r="137" spans="1:7" ht="12.75" x14ac:dyDescent="0.15">
      <c r="A137" s="179"/>
      <c r="B137" s="180"/>
      <c r="C137" s="38"/>
      <c r="D137" s="39"/>
      <c r="E137" s="39"/>
      <c r="F137" s="39"/>
      <c r="G137" s="44"/>
    </row>
    <row r="138" spans="1:7" ht="12.75" x14ac:dyDescent="0.15">
      <c r="A138" s="179"/>
      <c r="B138" s="180"/>
      <c r="C138" s="38"/>
      <c r="D138" s="39"/>
      <c r="E138" s="39"/>
      <c r="F138" s="39"/>
      <c r="G138" s="44"/>
    </row>
    <row r="139" spans="1:7" ht="12.75" x14ac:dyDescent="0.15">
      <c r="A139" s="179"/>
      <c r="B139" s="180"/>
      <c r="C139" s="38"/>
      <c r="D139" s="39"/>
      <c r="E139" s="39"/>
      <c r="F139" s="39"/>
      <c r="G139" s="44"/>
    </row>
    <row r="140" spans="1:7" ht="12.75" x14ac:dyDescent="0.15">
      <c r="A140" s="179"/>
      <c r="B140" s="180"/>
      <c r="C140" s="38"/>
      <c r="D140" s="39"/>
      <c r="E140" s="39"/>
      <c r="F140" s="39"/>
      <c r="G140" s="44"/>
    </row>
    <row r="141" spans="1:7" ht="12.75" x14ac:dyDescent="0.15">
      <c r="A141" s="179"/>
      <c r="B141" s="180"/>
      <c r="C141" s="38"/>
      <c r="D141" s="39"/>
      <c r="E141" s="39"/>
      <c r="F141" s="39"/>
      <c r="G141" s="44"/>
    </row>
    <row r="142" spans="1:7" ht="12.75" x14ac:dyDescent="0.15">
      <c r="A142" s="179"/>
      <c r="B142" s="180"/>
      <c r="C142" s="38"/>
      <c r="D142" s="39"/>
      <c r="E142" s="39"/>
      <c r="F142" s="39"/>
      <c r="G142" s="44"/>
    </row>
    <row r="143" spans="1:7" ht="12.75" x14ac:dyDescent="0.15">
      <c r="A143" s="179"/>
      <c r="B143" s="180"/>
      <c r="C143" s="38"/>
      <c r="D143" s="39"/>
      <c r="E143" s="39"/>
      <c r="F143" s="39"/>
      <c r="G143" s="44"/>
    </row>
    <row r="144" spans="1:7" ht="12.75" x14ac:dyDescent="0.15">
      <c r="A144" s="179"/>
      <c r="B144" s="180"/>
      <c r="C144" s="38"/>
      <c r="D144" s="39"/>
      <c r="E144" s="39"/>
      <c r="F144" s="39"/>
      <c r="G144" s="44"/>
    </row>
    <row r="145" spans="1:7" ht="12.75" x14ac:dyDescent="0.15">
      <c r="A145" s="179"/>
      <c r="B145" s="180"/>
      <c r="C145" s="38"/>
      <c r="D145" s="39"/>
      <c r="E145" s="39"/>
      <c r="F145" s="39"/>
      <c r="G145" s="44"/>
    </row>
    <row r="146" spans="1:7" ht="12.75" x14ac:dyDescent="0.15">
      <c r="A146" s="179"/>
      <c r="B146" s="180"/>
      <c r="C146" s="38"/>
      <c r="D146" s="39"/>
      <c r="E146" s="39"/>
      <c r="F146" s="39"/>
      <c r="G146" s="44"/>
    </row>
    <row r="147" spans="1:7" ht="12.75" x14ac:dyDescent="0.15">
      <c r="A147" s="179"/>
      <c r="B147" s="180"/>
      <c r="C147" s="38"/>
      <c r="D147" s="39"/>
      <c r="E147" s="39"/>
      <c r="F147" s="39"/>
      <c r="G147" s="44"/>
    </row>
    <row r="148" spans="1:7" ht="12.75" x14ac:dyDescent="0.15">
      <c r="A148" s="179"/>
      <c r="B148" s="180"/>
      <c r="C148" s="38"/>
      <c r="D148" s="39"/>
      <c r="E148" s="39"/>
      <c r="F148" s="39"/>
      <c r="G148" s="44"/>
    </row>
    <row r="149" spans="1:7" ht="12.75" x14ac:dyDescent="0.15">
      <c r="A149" s="179"/>
      <c r="B149" s="180"/>
      <c r="C149" s="38"/>
      <c r="D149" s="39"/>
      <c r="E149" s="39"/>
      <c r="F149" s="39"/>
      <c r="G149" s="44"/>
    </row>
    <row r="150" spans="1:7" ht="12.75" x14ac:dyDescent="0.15">
      <c r="A150" s="179"/>
      <c r="B150" s="180"/>
      <c r="C150" s="38"/>
      <c r="D150" s="39"/>
      <c r="E150" s="39"/>
      <c r="F150" s="39"/>
      <c r="G150" s="44"/>
    </row>
    <row r="151" spans="1:7" ht="12.75" x14ac:dyDescent="0.15">
      <c r="A151" s="179"/>
      <c r="B151" s="180"/>
      <c r="C151" s="38"/>
      <c r="D151" s="39"/>
      <c r="E151" s="39"/>
      <c r="F151" s="39"/>
      <c r="G151" s="44"/>
    </row>
    <row r="152" spans="1:7" ht="12.75" x14ac:dyDescent="0.15">
      <c r="A152" s="179"/>
      <c r="B152" s="180"/>
      <c r="C152" s="38"/>
      <c r="D152" s="39"/>
      <c r="E152" s="39"/>
      <c r="F152" s="39"/>
      <c r="G152" s="44"/>
    </row>
    <row r="153" spans="1:7" ht="12.75" x14ac:dyDescent="0.15">
      <c r="A153" s="179"/>
      <c r="B153" s="180"/>
      <c r="C153" s="38"/>
      <c r="D153" s="39"/>
      <c r="E153" s="39"/>
      <c r="F153" s="39"/>
      <c r="G153" s="44"/>
    </row>
    <row r="154" spans="1:7" ht="12.75" x14ac:dyDescent="0.15">
      <c r="A154" s="179"/>
      <c r="B154" s="180"/>
      <c r="C154" s="38"/>
      <c r="D154" s="39"/>
      <c r="E154" s="39"/>
      <c r="F154" s="39"/>
      <c r="G154" s="44"/>
    </row>
    <row r="155" spans="1:7" ht="12.75" x14ac:dyDescent="0.15">
      <c r="A155" s="179"/>
      <c r="B155" s="180"/>
      <c r="C155" s="38"/>
      <c r="D155" s="39"/>
      <c r="E155" s="39"/>
      <c r="F155" s="39"/>
      <c r="G155" s="44"/>
    </row>
    <row r="156" spans="1:7" ht="12.75" x14ac:dyDescent="0.15">
      <c r="A156" s="179"/>
      <c r="B156" s="180"/>
      <c r="C156" s="38"/>
      <c r="D156" s="39"/>
      <c r="E156" s="39"/>
      <c r="F156" s="39"/>
      <c r="G156" s="44"/>
    </row>
    <row r="157" spans="1:7" ht="12.75" x14ac:dyDescent="0.15">
      <c r="A157" s="179"/>
      <c r="B157" s="180"/>
      <c r="C157" s="38"/>
      <c r="D157" s="39"/>
      <c r="E157" s="39"/>
      <c r="F157" s="39"/>
      <c r="G157" s="44"/>
    </row>
    <row r="158" spans="1:7" ht="12.75" x14ac:dyDescent="0.15">
      <c r="A158" s="179"/>
      <c r="B158" s="180"/>
      <c r="C158" s="38"/>
      <c r="D158" s="39"/>
      <c r="E158" s="39"/>
      <c r="F158" s="39"/>
      <c r="G158" s="44"/>
    </row>
    <row r="159" spans="1:7" ht="12.75" x14ac:dyDescent="0.15">
      <c r="A159" s="179"/>
      <c r="B159" s="180"/>
      <c r="C159" s="38"/>
      <c r="D159" s="39"/>
      <c r="E159" s="39"/>
      <c r="F159" s="39"/>
      <c r="G159" s="44"/>
    </row>
    <row r="160" spans="1:7" ht="12.75" x14ac:dyDescent="0.15">
      <c r="A160" s="179"/>
      <c r="B160" s="180"/>
      <c r="C160" s="38"/>
      <c r="D160" s="39"/>
      <c r="E160" s="39"/>
      <c r="F160" s="39"/>
      <c r="G160" s="44"/>
    </row>
    <row r="161" spans="1:7" ht="12.75" x14ac:dyDescent="0.15">
      <c r="A161" s="179"/>
      <c r="B161" s="180"/>
      <c r="C161" s="38"/>
      <c r="D161" s="39"/>
      <c r="E161" s="39"/>
      <c r="F161" s="39"/>
      <c r="G161" s="44"/>
    </row>
    <row r="162" spans="1:7" ht="12.75" x14ac:dyDescent="0.15">
      <c r="A162" s="179"/>
      <c r="B162" s="180"/>
      <c r="C162" s="38"/>
      <c r="D162" s="39"/>
      <c r="E162" s="39"/>
      <c r="F162" s="39"/>
      <c r="G162" s="44"/>
    </row>
    <row r="163" spans="1:7" ht="12.75" x14ac:dyDescent="0.15">
      <c r="A163" s="179"/>
      <c r="B163" s="180"/>
      <c r="C163" s="38"/>
      <c r="D163" s="39"/>
      <c r="E163" s="39"/>
      <c r="F163" s="39"/>
      <c r="G163" s="44"/>
    </row>
    <row r="164" spans="1:7" ht="12.75" x14ac:dyDescent="0.15">
      <c r="A164" s="179"/>
      <c r="B164" s="180"/>
      <c r="C164" s="38"/>
      <c r="D164" s="39"/>
      <c r="E164" s="39"/>
      <c r="F164" s="39"/>
      <c r="G164" s="44"/>
    </row>
    <row r="165" spans="1:7" ht="12.75" x14ac:dyDescent="0.15">
      <c r="A165" s="179"/>
      <c r="B165" s="180"/>
      <c r="C165" s="38"/>
      <c r="D165" s="39"/>
      <c r="E165" s="39"/>
      <c r="F165" s="39"/>
      <c r="G165" s="44"/>
    </row>
    <row r="166" spans="1:7" ht="12.75" x14ac:dyDescent="0.15">
      <c r="A166" s="179"/>
      <c r="B166" s="180"/>
      <c r="C166" s="38"/>
      <c r="D166" s="39"/>
      <c r="E166" s="39"/>
      <c r="F166" s="39"/>
      <c r="G166" s="44"/>
    </row>
    <row r="167" spans="1:7" ht="12.75" x14ac:dyDescent="0.15">
      <c r="A167" s="179"/>
      <c r="B167" s="180"/>
      <c r="C167" s="38"/>
      <c r="D167" s="39"/>
      <c r="E167" s="39"/>
      <c r="F167" s="39"/>
      <c r="G167" s="44"/>
    </row>
    <row r="168" spans="1:7" ht="12.75" x14ac:dyDescent="0.15">
      <c r="A168" s="179"/>
      <c r="B168" s="180"/>
      <c r="C168" s="38"/>
      <c r="D168" s="39"/>
      <c r="E168" s="39"/>
      <c r="F168" s="39"/>
      <c r="G168" s="44"/>
    </row>
    <row r="169" spans="1:7" ht="12.75" x14ac:dyDescent="0.15">
      <c r="A169" s="179"/>
      <c r="B169" s="180"/>
      <c r="C169" s="38"/>
      <c r="D169" s="39"/>
      <c r="E169" s="39"/>
      <c r="F169" s="39"/>
      <c r="G169" s="44"/>
    </row>
    <row r="170" spans="1:7" ht="12.75" x14ac:dyDescent="0.15">
      <c r="A170" s="179"/>
      <c r="B170" s="180"/>
      <c r="C170" s="38"/>
      <c r="D170" s="39"/>
      <c r="E170" s="39"/>
      <c r="F170" s="39"/>
      <c r="G170" s="44"/>
    </row>
    <row r="171" spans="1:7" ht="12.75" x14ac:dyDescent="0.15">
      <c r="A171" s="179"/>
      <c r="B171" s="180"/>
      <c r="C171" s="38"/>
      <c r="D171" s="39"/>
      <c r="E171" s="39"/>
      <c r="F171" s="39"/>
      <c r="G171" s="44"/>
    </row>
    <row r="172" spans="1:7" ht="12.75" x14ac:dyDescent="0.15">
      <c r="A172" s="179"/>
      <c r="B172" s="180"/>
      <c r="C172" s="38"/>
      <c r="D172" s="39"/>
      <c r="E172" s="39"/>
      <c r="F172" s="39"/>
      <c r="G172" s="44"/>
    </row>
    <row r="173" spans="1:7" ht="12.75" x14ac:dyDescent="0.15">
      <c r="A173" s="179"/>
      <c r="B173" s="180"/>
      <c r="C173" s="38"/>
      <c r="D173" s="39"/>
      <c r="E173" s="39"/>
      <c r="F173" s="39"/>
      <c r="G173" s="44"/>
    </row>
    <row r="174" spans="1:7" ht="12.75" x14ac:dyDescent="0.15">
      <c r="A174" s="179"/>
      <c r="B174" s="180"/>
      <c r="C174" s="38"/>
      <c r="D174" s="39"/>
      <c r="E174" s="39"/>
      <c r="F174" s="39"/>
      <c r="G174" s="44"/>
    </row>
    <row r="175" spans="1:7" ht="12.75" x14ac:dyDescent="0.15">
      <c r="A175" s="179"/>
      <c r="B175" s="180"/>
      <c r="C175" s="38"/>
      <c r="D175" s="39"/>
      <c r="E175" s="39"/>
      <c r="F175" s="39"/>
      <c r="G175" s="44"/>
    </row>
    <row r="176" spans="1:7" ht="12.75" x14ac:dyDescent="0.15">
      <c r="A176" s="179"/>
      <c r="B176" s="180"/>
      <c r="C176" s="38"/>
      <c r="D176" s="39"/>
      <c r="E176" s="39"/>
      <c r="F176" s="39"/>
      <c r="G176" s="44"/>
    </row>
    <row r="177" spans="1:7" ht="12.75" x14ac:dyDescent="0.15">
      <c r="A177" s="179"/>
      <c r="B177" s="180"/>
      <c r="C177" s="38"/>
      <c r="D177" s="39"/>
      <c r="E177" s="39"/>
      <c r="F177" s="39"/>
      <c r="G177" s="44"/>
    </row>
    <row r="178" spans="1:7" ht="12.75" x14ac:dyDescent="0.15">
      <c r="A178" s="179"/>
      <c r="B178" s="180"/>
      <c r="C178" s="38"/>
      <c r="D178" s="39"/>
      <c r="E178" s="39"/>
      <c r="F178" s="39"/>
      <c r="G178" s="44"/>
    </row>
    <row r="179" spans="1:7" ht="12.75" x14ac:dyDescent="0.15">
      <c r="A179" s="179"/>
      <c r="B179" s="180"/>
      <c r="C179" s="38"/>
      <c r="D179" s="39"/>
      <c r="E179" s="39"/>
      <c r="F179" s="39"/>
      <c r="G179" s="44"/>
    </row>
    <row r="180" spans="1:7" ht="12.75" x14ac:dyDescent="0.15">
      <c r="A180" s="179"/>
      <c r="B180" s="180"/>
      <c r="C180" s="38"/>
      <c r="D180" s="39"/>
      <c r="E180" s="39"/>
      <c r="F180" s="39"/>
      <c r="G180" s="44"/>
    </row>
    <row r="181" spans="1:7" ht="12.75" x14ac:dyDescent="0.15">
      <c r="A181" s="179"/>
      <c r="B181" s="180"/>
      <c r="C181" s="38"/>
      <c r="D181" s="39"/>
      <c r="E181" s="39"/>
      <c r="F181" s="39"/>
      <c r="G181" s="44"/>
    </row>
    <row r="182" spans="1:7" ht="12.75" x14ac:dyDescent="0.15">
      <c r="A182" s="179"/>
      <c r="B182" s="180"/>
      <c r="C182" s="38"/>
      <c r="D182" s="39"/>
      <c r="E182" s="39"/>
      <c r="F182" s="39"/>
      <c r="G182" s="44"/>
    </row>
    <row r="183" spans="1:7" ht="12.75" x14ac:dyDescent="0.15">
      <c r="A183" s="179"/>
      <c r="B183" s="180"/>
      <c r="C183" s="38"/>
      <c r="D183" s="39"/>
      <c r="E183" s="39"/>
      <c r="F183" s="39"/>
      <c r="G183" s="44"/>
    </row>
    <row r="184" spans="1:7" ht="12.75" x14ac:dyDescent="0.15">
      <c r="A184" s="179"/>
      <c r="B184" s="180"/>
      <c r="C184" s="38"/>
      <c r="D184" s="39"/>
      <c r="E184" s="39"/>
      <c r="F184" s="39"/>
      <c r="G184" s="44"/>
    </row>
    <row r="185" spans="1:7" ht="12.75" x14ac:dyDescent="0.15">
      <c r="A185" s="179"/>
      <c r="B185" s="180"/>
      <c r="C185" s="38"/>
      <c r="D185" s="39"/>
      <c r="E185" s="39"/>
      <c r="F185" s="39"/>
      <c r="G185" s="44"/>
    </row>
    <row r="186" spans="1:7" ht="12.75" x14ac:dyDescent="0.15">
      <c r="A186" s="179"/>
      <c r="B186" s="180"/>
      <c r="C186" s="38"/>
      <c r="D186" s="39"/>
      <c r="E186" s="39"/>
      <c r="F186" s="39"/>
      <c r="G186" s="44"/>
    </row>
    <row r="187" spans="1:7" ht="12.75" x14ac:dyDescent="0.15">
      <c r="A187" s="179"/>
      <c r="B187" s="180"/>
      <c r="C187" s="38"/>
      <c r="D187" s="39"/>
      <c r="E187" s="39"/>
      <c r="F187" s="39"/>
      <c r="G187" s="44"/>
    </row>
    <row r="188" spans="1:7" ht="12.75" x14ac:dyDescent="0.15">
      <c r="A188" s="179"/>
      <c r="B188" s="180"/>
      <c r="C188" s="38"/>
      <c r="D188" s="39"/>
      <c r="E188" s="39"/>
      <c r="F188" s="39"/>
      <c r="G188" s="44"/>
    </row>
    <row r="189" spans="1:7" ht="12.75" x14ac:dyDescent="0.15">
      <c r="A189" s="179"/>
      <c r="B189" s="180"/>
      <c r="C189" s="38"/>
      <c r="D189" s="39"/>
      <c r="E189" s="39"/>
      <c r="F189" s="39"/>
      <c r="G189" s="44"/>
    </row>
    <row r="190" spans="1:7" ht="12.75" x14ac:dyDescent="0.15">
      <c r="A190" s="179"/>
      <c r="B190" s="180"/>
      <c r="C190" s="38"/>
      <c r="D190" s="39"/>
      <c r="E190" s="39"/>
      <c r="F190" s="39"/>
      <c r="G190" s="44"/>
    </row>
    <row r="191" spans="1:7" ht="12.75" x14ac:dyDescent="0.15">
      <c r="A191" s="179"/>
      <c r="B191" s="180"/>
      <c r="C191" s="38"/>
      <c r="D191" s="39"/>
      <c r="E191" s="39"/>
      <c r="F191" s="39"/>
      <c r="G191" s="44"/>
    </row>
    <row r="192" spans="1:7" ht="12.75" x14ac:dyDescent="0.15">
      <c r="A192" s="179"/>
      <c r="B192" s="180"/>
      <c r="C192" s="38"/>
      <c r="D192" s="39"/>
      <c r="E192" s="39"/>
      <c r="F192" s="39"/>
      <c r="G192" s="44"/>
    </row>
    <row r="193" spans="1:7" ht="12.75" x14ac:dyDescent="0.15">
      <c r="A193" s="179"/>
      <c r="B193" s="180"/>
      <c r="C193" s="38"/>
      <c r="D193" s="39"/>
      <c r="E193" s="39"/>
      <c r="F193" s="39"/>
      <c r="G193" s="44"/>
    </row>
    <row r="194" spans="1:7" ht="12.75" x14ac:dyDescent="0.15">
      <c r="A194" s="179"/>
      <c r="B194" s="180"/>
      <c r="C194" s="38"/>
      <c r="D194" s="39"/>
      <c r="E194" s="39"/>
      <c r="F194" s="39"/>
      <c r="G194" s="44"/>
    </row>
    <row r="195" spans="1:7" ht="12.75" x14ac:dyDescent="0.15">
      <c r="A195" s="179"/>
      <c r="B195" s="180"/>
      <c r="C195" s="38"/>
      <c r="D195" s="39"/>
      <c r="E195" s="39"/>
      <c r="F195" s="39"/>
      <c r="G195" s="44"/>
    </row>
    <row r="196" spans="1:7" ht="12.75" x14ac:dyDescent="0.15">
      <c r="A196" s="179"/>
      <c r="B196" s="180"/>
      <c r="C196" s="38"/>
      <c r="D196" s="39"/>
      <c r="E196" s="39"/>
      <c r="F196" s="39"/>
      <c r="G196" s="44"/>
    </row>
    <row r="197" spans="1:7" ht="12.75" x14ac:dyDescent="0.15">
      <c r="A197" s="179"/>
      <c r="B197" s="180"/>
      <c r="C197" s="38"/>
      <c r="D197" s="39"/>
      <c r="E197" s="39"/>
      <c r="F197" s="39"/>
      <c r="G197" s="44"/>
    </row>
    <row r="198" spans="1:7" ht="12.75" x14ac:dyDescent="0.15">
      <c r="A198" s="179"/>
      <c r="B198" s="180"/>
      <c r="C198" s="38"/>
      <c r="D198" s="39"/>
      <c r="E198" s="39"/>
      <c r="F198" s="39"/>
      <c r="G198" s="44"/>
    </row>
    <row r="199" spans="1:7" ht="12.75" x14ac:dyDescent="0.15">
      <c r="A199" s="179"/>
      <c r="B199" s="180"/>
      <c r="C199" s="38"/>
      <c r="D199" s="39"/>
      <c r="E199" s="39"/>
      <c r="F199" s="39"/>
      <c r="G199" s="44"/>
    </row>
    <row r="200" spans="1:7" ht="12.75" x14ac:dyDescent="0.15">
      <c r="A200" s="179"/>
      <c r="B200" s="180"/>
      <c r="C200" s="38"/>
      <c r="D200" s="39"/>
      <c r="E200" s="39"/>
      <c r="F200" s="39"/>
      <c r="G200" s="44"/>
    </row>
    <row r="201" spans="1:7" ht="12.75" x14ac:dyDescent="0.15">
      <c r="A201" s="179"/>
      <c r="B201" s="180"/>
      <c r="C201" s="38"/>
      <c r="D201" s="39"/>
      <c r="E201" s="39"/>
      <c r="F201" s="39"/>
      <c r="G201" s="44"/>
    </row>
    <row r="202" spans="1:7" ht="12.75" x14ac:dyDescent="0.15">
      <c r="A202" s="179"/>
      <c r="B202" s="180"/>
      <c r="C202" s="38"/>
      <c r="D202" s="39"/>
      <c r="E202" s="39"/>
      <c r="F202" s="39"/>
      <c r="G202" s="44"/>
    </row>
    <row r="203" spans="1:7" ht="12.75" x14ac:dyDescent="0.15">
      <c r="A203" s="179"/>
      <c r="B203" s="180"/>
      <c r="C203" s="38"/>
      <c r="D203" s="39"/>
      <c r="E203" s="39"/>
      <c r="F203" s="39"/>
      <c r="G203" s="44"/>
    </row>
    <row r="204" spans="1:7" ht="12.75" x14ac:dyDescent="0.15">
      <c r="A204" s="179"/>
      <c r="B204" s="180"/>
      <c r="C204" s="38"/>
      <c r="D204" s="39"/>
      <c r="E204" s="39"/>
      <c r="F204" s="39"/>
      <c r="G204" s="44"/>
    </row>
    <row r="205" spans="1:7" ht="12.75" x14ac:dyDescent="0.15">
      <c r="A205" s="179"/>
      <c r="B205" s="180"/>
      <c r="C205" s="38"/>
      <c r="D205" s="39"/>
      <c r="E205" s="39"/>
      <c r="F205" s="39"/>
      <c r="G205" s="44"/>
    </row>
    <row r="206" spans="1:7" ht="12.75" x14ac:dyDescent="0.15">
      <c r="A206" s="179"/>
      <c r="B206" s="180"/>
      <c r="C206" s="38"/>
      <c r="D206" s="39"/>
      <c r="E206" s="39"/>
      <c r="F206" s="39"/>
      <c r="G206" s="44"/>
    </row>
    <row r="207" spans="1:7" ht="12.75" x14ac:dyDescent="0.15">
      <c r="A207" s="179"/>
      <c r="B207" s="180"/>
      <c r="C207" s="38"/>
      <c r="D207" s="39"/>
      <c r="E207" s="39"/>
      <c r="F207" s="39"/>
      <c r="G207" s="44"/>
    </row>
    <row r="208" spans="1:7" ht="12.75" x14ac:dyDescent="0.15">
      <c r="A208" s="179"/>
      <c r="B208" s="180"/>
      <c r="C208" s="38"/>
      <c r="D208" s="39"/>
      <c r="E208" s="39"/>
      <c r="F208" s="39"/>
      <c r="G208" s="44"/>
    </row>
    <row r="209" spans="1:7" ht="12.75" x14ac:dyDescent="0.15">
      <c r="A209" s="179"/>
      <c r="B209" s="180"/>
      <c r="C209" s="38"/>
      <c r="D209" s="39"/>
      <c r="E209" s="39"/>
      <c r="F209" s="39"/>
      <c r="G209" s="44"/>
    </row>
    <row r="210" spans="1:7" ht="12.75" x14ac:dyDescent="0.15">
      <c r="A210" s="179"/>
      <c r="B210" s="180"/>
      <c r="C210" s="38"/>
      <c r="D210" s="39"/>
      <c r="E210" s="39"/>
      <c r="F210" s="39"/>
      <c r="G210" s="44"/>
    </row>
    <row r="211" spans="1:7" ht="12.75" x14ac:dyDescent="0.15">
      <c r="A211" s="179"/>
      <c r="B211" s="180"/>
      <c r="C211" s="38"/>
      <c r="D211" s="39"/>
      <c r="E211" s="39"/>
      <c r="F211" s="39"/>
      <c r="G211" s="44"/>
    </row>
    <row r="212" spans="1:7" ht="12.75" x14ac:dyDescent="0.15">
      <c r="A212" s="179"/>
      <c r="B212" s="180"/>
      <c r="C212" s="38"/>
      <c r="D212" s="39"/>
      <c r="E212" s="39"/>
      <c r="F212" s="39"/>
      <c r="G212" s="44"/>
    </row>
    <row r="213" spans="1:7" ht="12.75" x14ac:dyDescent="0.15">
      <c r="A213" s="179"/>
      <c r="B213" s="180"/>
      <c r="C213" s="38"/>
      <c r="D213" s="39"/>
      <c r="E213" s="39"/>
      <c r="F213" s="39"/>
      <c r="G213" s="44"/>
    </row>
    <row r="214" spans="1:7" ht="12.75" x14ac:dyDescent="0.15">
      <c r="A214" s="179"/>
      <c r="B214" s="180"/>
      <c r="C214" s="38"/>
      <c r="D214" s="39"/>
      <c r="E214" s="39"/>
      <c r="F214" s="39"/>
      <c r="G214" s="44"/>
    </row>
    <row r="215" spans="1:7" ht="12.75" x14ac:dyDescent="0.15">
      <c r="A215" s="179"/>
      <c r="B215" s="180"/>
      <c r="C215" s="38"/>
      <c r="D215" s="39"/>
      <c r="E215" s="39"/>
      <c r="F215" s="39"/>
      <c r="G215" s="44"/>
    </row>
    <row r="216" spans="1:7" ht="12.75" x14ac:dyDescent="0.15">
      <c r="A216" s="179"/>
      <c r="B216" s="180"/>
      <c r="C216" s="38"/>
      <c r="D216" s="39"/>
      <c r="E216" s="39"/>
      <c r="F216" s="39"/>
      <c r="G216" s="44"/>
    </row>
    <row r="217" spans="1:7" ht="12.75" x14ac:dyDescent="0.15">
      <c r="A217" s="179"/>
      <c r="B217" s="180"/>
      <c r="C217" s="38"/>
      <c r="D217" s="39"/>
      <c r="E217" s="39"/>
      <c r="F217" s="39"/>
      <c r="G217" s="44"/>
    </row>
    <row r="218" spans="1:7" ht="12.75" x14ac:dyDescent="0.15">
      <c r="A218" s="179"/>
      <c r="B218" s="180"/>
      <c r="C218" s="38"/>
      <c r="D218" s="39"/>
      <c r="E218" s="39"/>
      <c r="F218" s="39"/>
      <c r="G218" s="44"/>
    </row>
    <row r="219" spans="1:7" ht="12.75" x14ac:dyDescent="0.15">
      <c r="A219" s="179"/>
      <c r="B219" s="180"/>
      <c r="C219" s="38"/>
      <c r="D219" s="39"/>
      <c r="E219" s="39"/>
      <c r="F219" s="39"/>
      <c r="G219" s="44"/>
    </row>
    <row r="220" spans="1:7" ht="12.75" x14ac:dyDescent="0.15">
      <c r="A220" s="179"/>
      <c r="B220" s="180"/>
      <c r="C220" s="38"/>
      <c r="D220" s="39"/>
      <c r="E220" s="39"/>
      <c r="F220" s="39"/>
      <c r="G220" s="44"/>
    </row>
    <row r="221" spans="1:7" ht="12.75" x14ac:dyDescent="0.15">
      <c r="A221" s="179"/>
      <c r="B221" s="180"/>
      <c r="C221" s="38"/>
      <c r="D221" s="39"/>
      <c r="E221" s="39"/>
      <c r="F221" s="39"/>
      <c r="G221" s="44"/>
    </row>
    <row r="222" spans="1:7" ht="12.75" x14ac:dyDescent="0.15">
      <c r="A222" s="179"/>
      <c r="B222" s="180"/>
      <c r="C222" s="38"/>
      <c r="D222" s="39"/>
      <c r="E222" s="39"/>
      <c r="F222" s="39"/>
      <c r="G222" s="44"/>
    </row>
    <row r="223" spans="1:7" ht="12.75" x14ac:dyDescent="0.15">
      <c r="A223" s="179"/>
      <c r="B223" s="180"/>
      <c r="C223" s="38"/>
      <c r="D223" s="39"/>
      <c r="E223" s="39"/>
      <c r="F223" s="39"/>
      <c r="G223" s="44"/>
    </row>
    <row r="224" spans="1:7" ht="12.75" x14ac:dyDescent="0.15">
      <c r="A224" s="179"/>
      <c r="B224" s="180"/>
      <c r="C224" s="38"/>
      <c r="D224" s="39"/>
      <c r="E224" s="39"/>
      <c r="F224" s="39"/>
      <c r="G224" s="44"/>
    </row>
    <row r="225" spans="1:7" ht="12.75" x14ac:dyDescent="0.15">
      <c r="A225" s="179"/>
      <c r="B225" s="180"/>
      <c r="C225" s="38"/>
      <c r="D225" s="39"/>
      <c r="E225" s="39"/>
      <c r="F225" s="39"/>
      <c r="G225" s="44"/>
    </row>
    <row r="226" spans="1:7" ht="12.75" x14ac:dyDescent="0.15">
      <c r="A226" s="179"/>
      <c r="B226" s="180"/>
      <c r="C226" s="38"/>
      <c r="D226" s="39"/>
      <c r="E226" s="39"/>
      <c r="F226" s="39"/>
      <c r="G226" s="44"/>
    </row>
    <row r="227" spans="1:7" ht="12.75" x14ac:dyDescent="0.15">
      <c r="A227" s="179"/>
      <c r="B227" s="180"/>
      <c r="C227" s="38"/>
      <c r="D227" s="39"/>
      <c r="E227" s="39"/>
      <c r="F227" s="39"/>
      <c r="G227" s="44"/>
    </row>
    <row r="228" spans="1:7" ht="12.75" x14ac:dyDescent="0.15">
      <c r="A228" s="179"/>
      <c r="B228" s="180"/>
      <c r="C228" s="38"/>
      <c r="D228" s="39"/>
      <c r="E228" s="39"/>
      <c r="F228" s="39"/>
      <c r="G228" s="44"/>
    </row>
    <row r="229" spans="1:7" ht="12.75" x14ac:dyDescent="0.15">
      <c r="A229" s="179"/>
      <c r="B229" s="180"/>
      <c r="C229" s="38"/>
      <c r="D229" s="39"/>
      <c r="E229" s="39"/>
      <c r="F229" s="39"/>
      <c r="G229" s="44"/>
    </row>
    <row r="230" spans="1:7" ht="12.75" x14ac:dyDescent="0.15">
      <c r="A230" s="179"/>
      <c r="B230" s="180"/>
      <c r="C230" s="38"/>
      <c r="D230" s="39"/>
      <c r="E230" s="39"/>
      <c r="F230" s="39"/>
      <c r="G230" s="44"/>
    </row>
    <row r="231" spans="1:7" ht="12.75" x14ac:dyDescent="0.15">
      <c r="A231" s="179"/>
      <c r="B231" s="180"/>
      <c r="C231" s="38"/>
      <c r="D231" s="39"/>
      <c r="E231" s="39"/>
      <c r="F231" s="39"/>
      <c r="G231" s="44"/>
    </row>
    <row r="232" spans="1:7" ht="12.75" x14ac:dyDescent="0.15">
      <c r="A232" s="179"/>
      <c r="B232" s="180"/>
      <c r="C232" s="38"/>
      <c r="D232" s="39"/>
      <c r="E232" s="39"/>
      <c r="F232" s="39"/>
      <c r="G232" s="44"/>
    </row>
    <row r="233" spans="1:7" ht="12.75" x14ac:dyDescent="0.15">
      <c r="A233" s="179"/>
      <c r="B233" s="180"/>
      <c r="C233" s="38"/>
      <c r="D233" s="39"/>
      <c r="E233" s="39"/>
      <c r="F233" s="39"/>
      <c r="G233" s="44"/>
    </row>
    <row r="234" spans="1:7" ht="12.75" x14ac:dyDescent="0.15">
      <c r="A234" s="179"/>
      <c r="B234" s="180"/>
      <c r="C234" s="38"/>
      <c r="D234" s="39"/>
      <c r="E234" s="39"/>
      <c r="F234" s="39"/>
      <c r="G234" s="44"/>
    </row>
    <row r="235" spans="1:7" ht="12.75" x14ac:dyDescent="0.15">
      <c r="A235" s="179"/>
      <c r="B235" s="180"/>
      <c r="C235" s="38"/>
      <c r="D235" s="39"/>
      <c r="E235" s="39"/>
      <c r="F235" s="39"/>
      <c r="G235" s="44"/>
    </row>
    <row r="236" spans="1:7" ht="12.75" x14ac:dyDescent="0.15">
      <c r="A236" s="179"/>
      <c r="B236" s="180"/>
      <c r="C236" s="38"/>
      <c r="D236" s="39"/>
      <c r="E236" s="39"/>
      <c r="F236" s="39"/>
      <c r="G236" s="44"/>
    </row>
    <row r="237" spans="1:7" ht="12.75" x14ac:dyDescent="0.15">
      <c r="A237" s="179"/>
      <c r="B237" s="180"/>
      <c r="C237" s="38"/>
      <c r="D237" s="39"/>
      <c r="E237" s="39"/>
      <c r="F237" s="39"/>
      <c r="G237" s="44"/>
    </row>
    <row r="238" spans="1:7" ht="12.75" x14ac:dyDescent="0.15">
      <c r="A238" s="179"/>
      <c r="B238" s="180"/>
      <c r="C238" s="38"/>
      <c r="D238" s="39"/>
      <c r="E238" s="39"/>
      <c r="F238" s="39"/>
      <c r="G238" s="44"/>
    </row>
    <row r="239" spans="1:7" ht="12.75" x14ac:dyDescent="0.15">
      <c r="A239" s="179"/>
      <c r="B239" s="180"/>
      <c r="C239" s="38"/>
      <c r="D239" s="39"/>
      <c r="E239" s="39"/>
      <c r="F239" s="39"/>
      <c r="G239" s="44"/>
    </row>
    <row r="240" spans="1:7" ht="12.75" x14ac:dyDescent="0.15">
      <c r="A240" s="179"/>
      <c r="B240" s="180"/>
      <c r="C240" s="38"/>
      <c r="D240" s="39"/>
      <c r="E240" s="39"/>
      <c r="F240" s="39"/>
      <c r="G240" s="44"/>
    </row>
    <row r="241" spans="1:7" ht="12.75" x14ac:dyDescent="0.15">
      <c r="A241" s="179"/>
      <c r="B241" s="180"/>
      <c r="C241" s="38"/>
      <c r="D241" s="39"/>
      <c r="E241" s="39"/>
      <c r="F241" s="39"/>
      <c r="G241" s="44"/>
    </row>
    <row r="242" spans="1:7" ht="12.75" x14ac:dyDescent="0.15">
      <c r="A242" s="179"/>
      <c r="B242" s="180"/>
      <c r="C242" s="38"/>
      <c r="D242" s="39"/>
      <c r="E242" s="39"/>
      <c r="F242" s="39"/>
      <c r="G242" s="44"/>
    </row>
    <row r="243" spans="1:7" ht="12.75" x14ac:dyDescent="0.15">
      <c r="A243" s="179"/>
      <c r="B243" s="180"/>
      <c r="C243" s="38"/>
      <c r="D243" s="39"/>
      <c r="E243" s="39"/>
      <c r="F243" s="39"/>
      <c r="G243" s="44"/>
    </row>
    <row r="244" spans="1:7" ht="12.75" x14ac:dyDescent="0.15">
      <c r="A244" s="179"/>
      <c r="B244" s="180"/>
      <c r="C244" s="38"/>
      <c r="D244" s="39"/>
      <c r="E244" s="39"/>
      <c r="F244" s="39"/>
      <c r="G244" s="44"/>
    </row>
    <row r="245" spans="1:7" ht="12.75" x14ac:dyDescent="0.15">
      <c r="A245" s="179"/>
      <c r="B245" s="180"/>
      <c r="C245" s="38"/>
      <c r="D245" s="39"/>
      <c r="E245" s="39"/>
      <c r="F245" s="39"/>
      <c r="G245" s="44"/>
    </row>
    <row r="246" spans="1:7" ht="12.75" x14ac:dyDescent="0.15">
      <c r="A246" s="179"/>
      <c r="B246" s="180"/>
      <c r="C246" s="38"/>
      <c r="D246" s="39"/>
      <c r="E246" s="39"/>
      <c r="F246" s="39"/>
      <c r="G246" s="44"/>
    </row>
    <row r="247" spans="1:7" ht="12.75" x14ac:dyDescent="0.15">
      <c r="A247" s="179"/>
      <c r="B247" s="180"/>
      <c r="C247" s="38"/>
      <c r="D247" s="39"/>
      <c r="E247" s="39"/>
      <c r="F247" s="39"/>
      <c r="G247" s="44"/>
    </row>
    <row r="248" spans="1:7" ht="12.75" x14ac:dyDescent="0.15">
      <c r="A248" s="179"/>
      <c r="B248" s="180"/>
      <c r="C248" s="38"/>
      <c r="D248" s="39"/>
      <c r="E248" s="39"/>
      <c r="F248" s="39"/>
      <c r="G248" s="44"/>
    </row>
    <row r="249" spans="1:7" ht="12.75" x14ac:dyDescent="0.15">
      <c r="A249" s="179"/>
      <c r="B249" s="180"/>
      <c r="C249" s="38"/>
      <c r="D249" s="39"/>
      <c r="E249" s="39"/>
      <c r="F249" s="39"/>
      <c r="G249" s="44"/>
    </row>
    <row r="250" spans="1:7" ht="12.75" x14ac:dyDescent="0.15">
      <c r="A250" s="179"/>
      <c r="B250" s="180"/>
      <c r="C250" s="38"/>
      <c r="D250" s="39"/>
      <c r="E250" s="39"/>
      <c r="F250" s="39"/>
      <c r="G250" s="44"/>
    </row>
    <row r="251" spans="1:7" ht="12.75" x14ac:dyDescent="0.15">
      <c r="A251" s="179"/>
      <c r="B251" s="180"/>
      <c r="C251" s="38"/>
      <c r="D251" s="39"/>
      <c r="E251" s="39"/>
      <c r="F251" s="39"/>
      <c r="G251" s="44"/>
    </row>
    <row r="252" spans="1:7" ht="12.75" x14ac:dyDescent="0.15">
      <c r="A252" s="179"/>
      <c r="B252" s="180"/>
      <c r="C252" s="38"/>
      <c r="D252" s="39"/>
      <c r="E252" s="39"/>
      <c r="F252" s="39"/>
      <c r="G252" s="44"/>
    </row>
    <row r="253" spans="1:7" ht="12.75" x14ac:dyDescent="0.15">
      <c r="A253" s="179"/>
      <c r="B253" s="180"/>
      <c r="C253" s="38"/>
      <c r="D253" s="39"/>
      <c r="E253" s="39"/>
      <c r="F253" s="39"/>
      <c r="G253" s="44"/>
    </row>
    <row r="254" spans="1:7" ht="12.75" x14ac:dyDescent="0.15">
      <c r="A254" s="179"/>
      <c r="B254" s="180"/>
      <c r="C254" s="38"/>
      <c r="D254" s="39"/>
      <c r="E254" s="39"/>
      <c r="F254" s="39"/>
      <c r="G254" s="44"/>
    </row>
    <row r="255" spans="1:7" ht="12.75" x14ac:dyDescent="0.15">
      <c r="A255" s="179"/>
      <c r="B255" s="180"/>
      <c r="C255" s="38"/>
      <c r="D255" s="39"/>
      <c r="E255" s="39"/>
      <c r="F255" s="39"/>
      <c r="G255" s="44"/>
    </row>
    <row r="256" spans="1:7" ht="12.75" x14ac:dyDescent="0.15">
      <c r="A256" s="179"/>
      <c r="B256" s="180"/>
      <c r="C256" s="38"/>
      <c r="D256" s="39"/>
      <c r="E256" s="39"/>
      <c r="F256" s="39"/>
      <c r="G256" s="44"/>
    </row>
    <row r="257" spans="1:7" ht="12.75" x14ac:dyDescent="0.15">
      <c r="A257" s="179"/>
      <c r="B257" s="180"/>
      <c r="C257" s="38"/>
      <c r="D257" s="39"/>
      <c r="E257" s="39"/>
      <c r="F257" s="39"/>
      <c r="G257" s="44"/>
    </row>
    <row r="258" spans="1:7" ht="12.75" x14ac:dyDescent="0.15">
      <c r="A258" s="179"/>
      <c r="B258" s="180"/>
      <c r="C258" s="38"/>
      <c r="D258" s="39"/>
      <c r="E258" s="39"/>
      <c r="F258" s="39"/>
      <c r="G258" s="44"/>
    </row>
    <row r="259" spans="1:7" ht="12.75" x14ac:dyDescent="0.15">
      <c r="A259" s="179"/>
      <c r="B259" s="180"/>
      <c r="C259" s="38"/>
      <c r="D259" s="39"/>
      <c r="E259" s="39"/>
      <c r="F259" s="39"/>
      <c r="G259" s="44"/>
    </row>
    <row r="260" spans="1:7" ht="12.75" x14ac:dyDescent="0.15">
      <c r="A260" s="179"/>
      <c r="B260" s="180"/>
      <c r="C260" s="38"/>
      <c r="D260" s="39"/>
      <c r="E260" s="39"/>
      <c r="F260" s="39"/>
      <c r="G260" s="44"/>
    </row>
    <row r="261" spans="1:7" ht="12.75" x14ac:dyDescent="0.15">
      <c r="A261" s="179"/>
      <c r="B261" s="180"/>
      <c r="C261" s="38"/>
      <c r="D261" s="39"/>
      <c r="E261" s="39"/>
      <c r="F261" s="39"/>
      <c r="G261" s="44"/>
    </row>
    <row r="262" spans="1:7" ht="12.75" x14ac:dyDescent="0.15">
      <c r="A262" s="179"/>
      <c r="B262" s="180"/>
      <c r="C262" s="38"/>
      <c r="D262" s="39"/>
      <c r="E262" s="39"/>
      <c r="F262" s="39"/>
      <c r="G262" s="44"/>
    </row>
    <row r="263" spans="1:7" ht="12.75" x14ac:dyDescent="0.15">
      <c r="A263" s="179"/>
      <c r="B263" s="180"/>
      <c r="C263" s="38"/>
      <c r="D263" s="39"/>
      <c r="E263" s="39"/>
      <c r="F263" s="39"/>
      <c r="G263" s="44"/>
    </row>
    <row r="264" spans="1:7" ht="12.75" x14ac:dyDescent="0.15">
      <c r="A264" s="179"/>
      <c r="B264" s="180"/>
      <c r="C264" s="38"/>
      <c r="D264" s="39"/>
      <c r="E264" s="39"/>
      <c r="F264" s="39"/>
      <c r="G264" s="44"/>
    </row>
    <row r="265" spans="1:7" ht="12.75" x14ac:dyDescent="0.15">
      <c r="A265" s="179"/>
      <c r="B265" s="180"/>
      <c r="C265" s="38"/>
      <c r="D265" s="39"/>
      <c r="E265" s="39"/>
      <c r="F265" s="39"/>
      <c r="G265" s="44"/>
    </row>
    <row r="266" spans="1:7" ht="12.75" x14ac:dyDescent="0.15">
      <c r="A266" s="179"/>
      <c r="B266" s="180"/>
      <c r="C266" s="38"/>
      <c r="D266" s="39"/>
      <c r="E266" s="39"/>
      <c r="F266" s="39"/>
      <c r="G266" s="44"/>
    </row>
    <row r="267" spans="1:7" ht="12.75" x14ac:dyDescent="0.15">
      <c r="A267" s="179"/>
      <c r="B267" s="180"/>
      <c r="C267" s="38"/>
      <c r="D267" s="39"/>
      <c r="E267" s="39"/>
      <c r="F267" s="39"/>
      <c r="G267" s="44"/>
    </row>
    <row r="268" spans="1:7" ht="12.75" x14ac:dyDescent="0.15">
      <c r="A268" s="179"/>
      <c r="B268" s="180"/>
      <c r="C268" s="38"/>
      <c r="D268" s="39"/>
      <c r="E268" s="39"/>
      <c r="F268" s="39"/>
      <c r="G268" s="44"/>
    </row>
    <row r="269" spans="1:7" ht="12.75" x14ac:dyDescent="0.15">
      <c r="A269" s="179"/>
      <c r="B269" s="180"/>
      <c r="C269" s="38"/>
      <c r="D269" s="39"/>
      <c r="E269" s="39"/>
      <c r="F269" s="39"/>
      <c r="G269" s="44"/>
    </row>
    <row r="270" spans="1:7" ht="12.75" x14ac:dyDescent="0.15">
      <c r="A270" s="179"/>
      <c r="B270" s="180"/>
      <c r="C270" s="38"/>
      <c r="D270" s="39"/>
      <c r="E270" s="39"/>
      <c r="F270" s="39"/>
      <c r="G270" s="44"/>
    </row>
    <row r="271" spans="1:7" ht="12.75" x14ac:dyDescent="0.15">
      <c r="A271" s="179"/>
      <c r="B271" s="180"/>
      <c r="C271" s="38"/>
      <c r="D271" s="39"/>
      <c r="E271" s="39"/>
      <c r="F271" s="39"/>
      <c r="G271" s="44"/>
    </row>
    <row r="272" spans="1:7" ht="12.75" x14ac:dyDescent="0.15">
      <c r="A272" s="179"/>
      <c r="B272" s="180"/>
      <c r="C272" s="38"/>
      <c r="D272" s="39"/>
      <c r="E272" s="39"/>
      <c r="F272" s="39"/>
      <c r="G272" s="44"/>
    </row>
    <row r="273" spans="1:7" ht="12.75" x14ac:dyDescent="0.15">
      <c r="A273" s="179"/>
      <c r="B273" s="180"/>
      <c r="C273" s="38"/>
      <c r="D273" s="39"/>
      <c r="E273" s="39"/>
      <c r="F273" s="39"/>
      <c r="G273" s="44"/>
    </row>
    <row r="274" spans="1:7" ht="12.75" x14ac:dyDescent="0.15">
      <c r="A274" s="179"/>
      <c r="B274" s="180"/>
      <c r="C274" s="38"/>
      <c r="D274" s="39"/>
      <c r="E274" s="39"/>
      <c r="F274" s="39"/>
      <c r="G274" s="44"/>
    </row>
    <row r="275" spans="1:7" ht="12.75" x14ac:dyDescent="0.15">
      <c r="A275" s="179"/>
      <c r="B275" s="180"/>
      <c r="C275" s="38"/>
      <c r="D275" s="39"/>
      <c r="E275" s="39"/>
      <c r="F275" s="39"/>
      <c r="G275" s="44"/>
    </row>
    <row r="276" spans="1:7" ht="12.75" x14ac:dyDescent="0.15">
      <c r="A276" s="179"/>
      <c r="B276" s="180"/>
      <c r="C276" s="38"/>
      <c r="D276" s="39"/>
      <c r="E276" s="39"/>
      <c r="F276" s="39"/>
      <c r="G276" s="44"/>
    </row>
    <row r="277" spans="1:7" ht="12.75" x14ac:dyDescent="0.15">
      <c r="A277" s="179"/>
      <c r="B277" s="180"/>
      <c r="C277" s="38"/>
      <c r="D277" s="39"/>
      <c r="E277" s="39"/>
      <c r="F277" s="39"/>
      <c r="G277" s="44"/>
    </row>
    <row r="278" spans="1:7" ht="12.75" x14ac:dyDescent="0.15">
      <c r="A278" s="179"/>
      <c r="B278" s="180"/>
      <c r="C278" s="38"/>
      <c r="D278" s="39"/>
      <c r="E278" s="39"/>
      <c r="F278" s="39"/>
      <c r="G278" s="44"/>
    </row>
    <row r="279" spans="1:7" ht="12.75" x14ac:dyDescent="0.15">
      <c r="A279" s="179"/>
      <c r="B279" s="180"/>
      <c r="C279" s="38"/>
      <c r="D279" s="39"/>
      <c r="E279" s="39"/>
      <c r="F279" s="39"/>
      <c r="G279" s="44"/>
    </row>
    <row r="280" spans="1:7" ht="12.75" x14ac:dyDescent="0.15">
      <c r="A280" s="179"/>
      <c r="B280" s="180"/>
      <c r="C280" s="38"/>
      <c r="D280" s="39"/>
      <c r="E280" s="39"/>
      <c r="F280" s="39"/>
      <c r="G280" s="44"/>
    </row>
    <row r="281" spans="1:7" ht="12.75" x14ac:dyDescent="0.15">
      <c r="A281" s="179"/>
      <c r="B281" s="180"/>
      <c r="C281" s="38"/>
      <c r="D281" s="39"/>
      <c r="E281" s="39"/>
      <c r="F281" s="39"/>
      <c r="G281" s="44"/>
    </row>
    <row r="282" spans="1:7" ht="12.75" x14ac:dyDescent="0.15">
      <c r="A282" s="179"/>
      <c r="B282" s="180"/>
      <c r="C282" s="38"/>
      <c r="D282" s="39"/>
      <c r="E282" s="39"/>
      <c r="F282" s="39"/>
      <c r="G282" s="44"/>
    </row>
    <row r="283" spans="1:7" ht="12.75" x14ac:dyDescent="0.15">
      <c r="A283" s="179"/>
      <c r="B283" s="180"/>
      <c r="C283" s="38"/>
      <c r="D283" s="39"/>
      <c r="E283" s="39"/>
      <c r="F283" s="39"/>
      <c r="G283" s="44"/>
    </row>
    <row r="284" spans="1:7" ht="12.75" x14ac:dyDescent="0.15">
      <c r="A284" s="179"/>
      <c r="B284" s="180"/>
      <c r="C284" s="38"/>
      <c r="D284" s="39"/>
      <c r="E284" s="39"/>
      <c r="F284" s="39"/>
      <c r="G284" s="44"/>
    </row>
    <row r="285" spans="1:7" ht="12.75" x14ac:dyDescent="0.15">
      <c r="A285" s="179"/>
      <c r="B285" s="180"/>
      <c r="C285" s="38"/>
      <c r="D285" s="39"/>
      <c r="E285" s="39"/>
      <c r="F285" s="39"/>
      <c r="G285" s="44"/>
    </row>
    <row r="286" spans="1:7" ht="12.75" x14ac:dyDescent="0.15">
      <c r="A286" s="179"/>
      <c r="B286" s="180"/>
      <c r="C286" s="38"/>
      <c r="D286" s="39"/>
      <c r="E286" s="39"/>
      <c r="F286" s="39"/>
      <c r="G286" s="44"/>
    </row>
    <row r="287" spans="1:7" ht="12.75" x14ac:dyDescent="0.15">
      <c r="A287" s="179"/>
      <c r="B287" s="180"/>
      <c r="C287" s="38"/>
      <c r="D287" s="39"/>
      <c r="E287" s="39"/>
      <c r="F287" s="39"/>
      <c r="G287" s="44"/>
    </row>
    <row r="288" spans="1:7" ht="12.75" x14ac:dyDescent="0.15">
      <c r="A288" s="179"/>
      <c r="B288" s="180"/>
      <c r="C288" s="38"/>
      <c r="D288" s="39"/>
      <c r="E288" s="39"/>
      <c r="F288" s="39"/>
      <c r="G288" s="44"/>
    </row>
    <row r="289" spans="1:7" ht="12.75" x14ac:dyDescent="0.15">
      <c r="A289" s="179"/>
      <c r="B289" s="180"/>
      <c r="C289" s="38"/>
      <c r="D289" s="39"/>
      <c r="E289" s="39"/>
      <c r="F289" s="39"/>
      <c r="G289" s="44"/>
    </row>
    <row r="290" spans="1:7" ht="12.75" x14ac:dyDescent="0.15">
      <c r="A290" s="179"/>
      <c r="B290" s="180"/>
      <c r="C290" s="38"/>
      <c r="D290" s="39"/>
      <c r="E290" s="39"/>
      <c r="F290" s="39"/>
      <c r="G290" s="44"/>
    </row>
    <row r="291" spans="1:7" ht="12.75" x14ac:dyDescent="0.15">
      <c r="A291" s="179"/>
      <c r="B291" s="180"/>
      <c r="C291" s="38"/>
      <c r="D291" s="39"/>
      <c r="E291" s="39"/>
      <c r="F291" s="39"/>
      <c r="G291" s="44"/>
    </row>
    <row r="292" spans="1:7" ht="12.75" x14ac:dyDescent="0.15">
      <c r="A292" s="179"/>
      <c r="B292" s="180"/>
      <c r="C292" s="38"/>
      <c r="D292" s="39"/>
      <c r="E292" s="39"/>
      <c r="F292" s="39"/>
      <c r="G292" s="44"/>
    </row>
    <row r="293" spans="1:7" ht="12.75" x14ac:dyDescent="0.15">
      <c r="A293" s="179"/>
      <c r="B293" s="180"/>
      <c r="C293" s="38"/>
      <c r="D293" s="39"/>
      <c r="E293" s="39"/>
      <c r="F293" s="39"/>
      <c r="G293" s="44"/>
    </row>
    <row r="294" spans="1:7" ht="12.75" x14ac:dyDescent="0.15">
      <c r="A294" s="179"/>
      <c r="B294" s="180"/>
      <c r="C294" s="38"/>
      <c r="D294" s="39"/>
      <c r="E294" s="39"/>
      <c r="F294" s="39"/>
      <c r="G294" s="44"/>
    </row>
    <row r="295" spans="1:7" ht="12.75" x14ac:dyDescent="0.15">
      <c r="A295" s="179"/>
      <c r="B295" s="180"/>
      <c r="C295" s="38"/>
      <c r="D295" s="39"/>
      <c r="E295" s="39"/>
      <c r="F295" s="39"/>
      <c r="G295" s="44"/>
    </row>
    <row r="296" spans="1:7" ht="12.75" x14ac:dyDescent="0.15">
      <c r="A296" s="179"/>
      <c r="B296" s="180"/>
      <c r="C296" s="38"/>
      <c r="D296" s="39"/>
      <c r="E296" s="39"/>
      <c r="F296" s="39"/>
      <c r="G296" s="44"/>
    </row>
    <row r="297" spans="1:7" ht="12.75" x14ac:dyDescent="0.15">
      <c r="A297" s="179"/>
      <c r="B297" s="180"/>
      <c r="C297" s="38"/>
      <c r="D297" s="39"/>
      <c r="E297" s="39"/>
      <c r="F297" s="39"/>
      <c r="G297" s="44"/>
    </row>
    <row r="298" spans="1:7" ht="12.75" x14ac:dyDescent="0.15">
      <c r="A298" s="179"/>
      <c r="B298" s="180"/>
      <c r="C298" s="38"/>
      <c r="D298" s="39"/>
      <c r="E298" s="39"/>
      <c r="F298" s="39"/>
      <c r="G298" s="44"/>
    </row>
    <row r="299" spans="1:7" ht="12.75" x14ac:dyDescent="0.15">
      <c r="A299" s="179"/>
      <c r="B299" s="180"/>
      <c r="C299" s="38"/>
      <c r="D299" s="39"/>
      <c r="E299" s="39"/>
      <c r="F299" s="39"/>
      <c r="G299" s="44"/>
    </row>
    <row r="300" spans="1:7" ht="12.75" x14ac:dyDescent="0.15">
      <c r="A300" s="179"/>
      <c r="B300" s="180"/>
      <c r="C300" s="38"/>
      <c r="D300" s="39"/>
      <c r="E300" s="39"/>
      <c r="F300" s="39"/>
      <c r="G300" s="44"/>
    </row>
    <row r="301" spans="1:7" ht="12.75" x14ac:dyDescent="0.15">
      <c r="A301" s="179"/>
      <c r="B301" s="180"/>
      <c r="C301" s="38"/>
      <c r="D301" s="39"/>
      <c r="E301" s="39"/>
      <c r="F301" s="39"/>
      <c r="G301" s="44"/>
    </row>
    <row r="302" spans="1:7" ht="12.75" x14ac:dyDescent="0.15">
      <c r="A302" s="179"/>
      <c r="B302" s="180"/>
      <c r="C302" s="38"/>
      <c r="D302" s="39"/>
      <c r="E302" s="39"/>
      <c r="F302" s="39"/>
      <c r="G302" s="44"/>
    </row>
    <row r="303" spans="1:7" ht="12.75" x14ac:dyDescent="0.15">
      <c r="A303" s="179"/>
      <c r="B303" s="180"/>
      <c r="C303" s="38"/>
      <c r="D303" s="39"/>
      <c r="E303" s="39"/>
      <c r="F303" s="39"/>
      <c r="G303" s="44"/>
    </row>
    <row r="304" spans="1:7" ht="12.75" x14ac:dyDescent="0.15">
      <c r="A304" s="179"/>
      <c r="B304" s="180"/>
      <c r="C304" s="38"/>
      <c r="D304" s="39"/>
      <c r="E304" s="39"/>
      <c r="F304" s="39"/>
      <c r="G304" s="44"/>
    </row>
    <row r="305" spans="1:7" ht="12.75" x14ac:dyDescent="0.15">
      <c r="A305" s="179"/>
      <c r="B305" s="180"/>
      <c r="C305" s="38"/>
      <c r="D305" s="39"/>
      <c r="E305" s="39"/>
      <c r="F305" s="39"/>
      <c r="G305" s="44"/>
    </row>
    <row r="306" spans="1:7" ht="12.75" x14ac:dyDescent="0.15">
      <c r="A306" s="179"/>
      <c r="B306" s="180"/>
      <c r="C306" s="38"/>
      <c r="D306" s="39"/>
      <c r="E306" s="39"/>
      <c r="F306" s="39"/>
      <c r="G306" s="44"/>
    </row>
    <row r="307" spans="1:7" ht="12.75" x14ac:dyDescent="0.15">
      <c r="A307" s="179"/>
      <c r="B307" s="180"/>
      <c r="C307" s="38"/>
      <c r="D307" s="39"/>
      <c r="E307" s="39"/>
      <c r="F307" s="39"/>
      <c r="G307" s="44"/>
    </row>
    <row r="308" spans="1:7" ht="12.75" x14ac:dyDescent="0.15">
      <c r="A308" s="179"/>
      <c r="B308" s="180"/>
      <c r="C308" s="38"/>
      <c r="D308" s="39"/>
      <c r="E308" s="39"/>
      <c r="F308" s="39"/>
      <c r="G308" s="44"/>
    </row>
    <row r="309" spans="1:7" ht="12.75" x14ac:dyDescent="0.15">
      <c r="A309" s="179"/>
      <c r="B309" s="180"/>
      <c r="C309" s="38"/>
      <c r="D309" s="39"/>
      <c r="E309" s="39"/>
      <c r="F309" s="39"/>
      <c r="G309" s="44"/>
    </row>
    <row r="310" spans="1:7" ht="12.75" x14ac:dyDescent="0.15">
      <c r="A310" s="179"/>
      <c r="B310" s="180"/>
      <c r="C310" s="38"/>
      <c r="D310" s="39"/>
      <c r="E310" s="39"/>
      <c r="F310" s="39"/>
      <c r="G310" s="44"/>
    </row>
    <row r="311" spans="1:7" ht="12.75" x14ac:dyDescent="0.15">
      <c r="A311" s="179"/>
      <c r="B311" s="180"/>
      <c r="C311" s="38"/>
      <c r="D311" s="39"/>
      <c r="E311" s="39"/>
      <c r="F311" s="39"/>
      <c r="G311" s="44"/>
    </row>
    <row r="312" spans="1:7" ht="12.75" x14ac:dyDescent="0.15">
      <c r="A312" s="179"/>
      <c r="B312" s="180"/>
      <c r="C312" s="38"/>
      <c r="D312" s="39"/>
      <c r="E312" s="39"/>
      <c r="F312" s="39"/>
      <c r="G312" s="44"/>
    </row>
    <row r="313" spans="1:7" ht="12.75" x14ac:dyDescent="0.15">
      <c r="A313" s="179"/>
      <c r="B313" s="180"/>
      <c r="C313" s="38"/>
      <c r="D313" s="39"/>
      <c r="E313" s="39"/>
      <c r="F313" s="39"/>
      <c r="G313" s="44"/>
    </row>
    <row r="314" spans="1:7" ht="12.75" x14ac:dyDescent="0.15">
      <c r="A314" s="179"/>
      <c r="B314" s="180"/>
      <c r="C314" s="38"/>
      <c r="D314" s="39"/>
      <c r="E314" s="39"/>
      <c r="F314" s="39"/>
      <c r="G314" s="44"/>
    </row>
    <row r="315" spans="1:7" ht="12.75" x14ac:dyDescent="0.15">
      <c r="A315" s="179"/>
      <c r="B315" s="180"/>
      <c r="C315" s="38"/>
      <c r="D315" s="39"/>
      <c r="E315" s="39"/>
      <c r="F315" s="39"/>
      <c r="G315" s="44"/>
    </row>
    <row r="316" spans="1:7" ht="12.75" x14ac:dyDescent="0.15">
      <c r="A316" s="179"/>
      <c r="B316" s="180"/>
      <c r="C316" s="38"/>
      <c r="D316" s="39"/>
      <c r="E316" s="39"/>
      <c r="F316" s="39"/>
      <c r="G316" s="44"/>
    </row>
    <row r="317" spans="1:7" ht="12.75" x14ac:dyDescent="0.15">
      <c r="A317" s="179"/>
      <c r="B317" s="180"/>
      <c r="C317" s="38"/>
      <c r="D317" s="39"/>
      <c r="E317" s="39"/>
      <c r="F317" s="39"/>
      <c r="G317" s="44"/>
    </row>
    <row r="318" spans="1:7" ht="12.75" x14ac:dyDescent="0.15">
      <c r="A318" s="179"/>
      <c r="B318" s="180"/>
      <c r="C318" s="38"/>
      <c r="D318" s="39"/>
      <c r="E318" s="39"/>
      <c r="F318" s="39"/>
      <c r="G318" s="44"/>
    </row>
    <row r="319" spans="1:7" ht="12.75" x14ac:dyDescent="0.15">
      <c r="A319" s="179"/>
      <c r="B319" s="180"/>
      <c r="C319" s="38"/>
      <c r="D319" s="39"/>
      <c r="E319" s="39"/>
      <c r="F319" s="39"/>
      <c r="G319" s="44"/>
    </row>
    <row r="320" spans="1:7" ht="12.75" x14ac:dyDescent="0.15">
      <c r="A320" s="179"/>
      <c r="B320" s="180"/>
      <c r="C320" s="38"/>
      <c r="D320" s="39"/>
      <c r="E320" s="39"/>
      <c r="F320" s="39"/>
      <c r="G320" s="44"/>
    </row>
    <row r="321" spans="1:7" ht="12.75" x14ac:dyDescent="0.15">
      <c r="A321" s="179"/>
      <c r="B321" s="180"/>
      <c r="C321" s="38"/>
      <c r="D321" s="39"/>
      <c r="E321" s="39"/>
      <c r="F321" s="39"/>
      <c r="G321" s="44"/>
    </row>
    <row r="322" spans="1:7" ht="12.75" x14ac:dyDescent="0.15">
      <c r="A322" s="179"/>
      <c r="B322" s="180"/>
      <c r="C322" s="38"/>
      <c r="D322" s="39"/>
      <c r="E322" s="39"/>
      <c r="F322" s="39"/>
      <c r="G322" s="44"/>
    </row>
    <row r="323" spans="1:7" ht="12.75" x14ac:dyDescent="0.15">
      <c r="A323" s="179"/>
      <c r="B323" s="180"/>
      <c r="C323" s="38"/>
      <c r="D323" s="39"/>
      <c r="E323" s="39"/>
      <c r="F323" s="39"/>
      <c r="G323" s="44"/>
    </row>
    <row r="324" spans="1:7" ht="12.75" x14ac:dyDescent="0.15">
      <c r="A324" s="179"/>
      <c r="B324" s="180"/>
      <c r="C324" s="38"/>
      <c r="D324" s="39"/>
      <c r="E324" s="39"/>
      <c r="F324" s="39"/>
      <c r="G324" s="44"/>
    </row>
    <row r="325" spans="1:7" ht="12.75" x14ac:dyDescent="0.15">
      <c r="A325" s="179"/>
      <c r="B325" s="180"/>
      <c r="C325" s="38"/>
      <c r="D325" s="39"/>
      <c r="E325" s="39"/>
      <c r="F325" s="39"/>
      <c r="G325" s="44"/>
    </row>
    <row r="326" spans="1:7" ht="12.75" x14ac:dyDescent="0.15">
      <c r="A326" s="179"/>
      <c r="B326" s="180"/>
      <c r="C326" s="38"/>
      <c r="D326" s="39"/>
      <c r="E326" s="39"/>
      <c r="F326" s="39"/>
      <c r="G326" s="44"/>
    </row>
    <row r="327" spans="1:7" ht="12.75" x14ac:dyDescent="0.15">
      <c r="A327" s="179"/>
      <c r="B327" s="180"/>
      <c r="C327" s="38"/>
      <c r="D327" s="39"/>
      <c r="E327" s="39"/>
      <c r="F327" s="39"/>
      <c r="G327" s="44"/>
    </row>
    <row r="328" spans="1:7" ht="12.75" x14ac:dyDescent="0.15">
      <c r="A328" s="179"/>
      <c r="B328" s="180"/>
      <c r="C328" s="38"/>
      <c r="D328" s="39"/>
      <c r="E328" s="39"/>
      <c r="F328" s="39"/>
      <c r="G328" s="44"/>
    </row>
    <row r="329" spans="1:7" ht="12.75" x14ac:dyDescent="0.15">
      <c r="A329" s="179"/>
      <c r="B329" s="180"/>
      <c r="C329" s="38"/>
      <c r="D329" s="39"/>
      <c r="E329" s="39"/>
      <c r="F329" s="39"/>
      <c r="G329" s="44"/>
    </row>
    <row r="330" spans="1:7" ht="12.75" x14ac:dyDescent="0.15">
      <c r="A330" s="179"/>
      <c r="B330" s="180"/>
      <c r="C330" s="38"/>
      <c r="D330" s="39"/>
      <c r="E330" s="39"/>
      <c r="F330" s="39"/>
      <c r="G330" s="44"/>
    </row>
    <row r="331" spans="1:7" ht="12.75" x14ac:dyDescent="0.15">
      <c r="A331" s="179"/>
      <c r="B331" s="180"/>
      <c r="C331" s="38"/>
      <c r="D331" s="39"/>
      <c r="E331" s="39"/>
      <c r="F331" s="39"/>
      <c r="G331" s="44"/>
    </row>
    <row r="332" spans="1:7" ht="12.75" x14ac:dyDescent="0.15">
      <c r="A332" s="179"/>
      <c r="B332" s="180"/>
      <c r="C332" s="38"/>
      <c r="D332" s="39"/>
      <c r="E332" s="39"/>
      <c r="F332" s="39"/>
      <c r="G332" s="44"/>
    </row>
    <row r="333" spans="1:7" ht="12.75" x14ac:dyDescent="0.15">
      <c r="A333" s="179"/>
      <c r="B333" s="180"/>
      <c r="C333" s="38"/>
      <c r="D333" s="39"/>
      <c r="E333" s="39"/>
      <c r="F333" s="39"/>
      <c r="G333" s="44"/>
    </row>
    <row r="334" spans="1:7" ht="12.75" x14ac:dyDescent="0.15">
      <c r="A334" s="179"/>
      <c r="B334" s="180"/>
      <c r="C334" s="38"/>
      <c r="D334" s="39"/>
      <c r="E334" s="39"/>
      <c r="F334" s="39"/>
      <c r="G334" s="44"/>
    </row>
    <row r="335" spans="1:7" ht="12.75" x14ac:dyDescent="0.15">
      <c r="A335" s="179"/>
      <c r="B335" s="180"/>
      <c r="C335" s="38"/>
      <c r="D335" s="39"/>
      <c r="E335" s="39"/>
      <c r="F335" s="39"/>
      <c r="G335" s="44"/>
    </row>
    <row r="336" spans="1:7" ht="12.75" x14ac:dyDescent="0.15">
      <c r="A336" s="179"/>
      <c r="B336" s="180"/>
      <c r="C336" s="38"/>
      <c r="D336" s="39"/>
      <c r="E336" s="39"/>
      <c r="F336" s="39"/>
      <c r="G336" s="44"/>
    </row>
    <row r="337" spans="1:7" ht="12.75" x14ac:dyDescent="0.15">
      <c r="A337" s="179"/>
      <c r="B337" s="180"/>
      <c r="C337" s="38"/>
      <c r="D337" s="39"/>
      <c r="E337" s="39"/>
      <c r="F337" s="39"/>
      <c r="G337" s="44"/>
    </row>
    <row r="338" spans="1:7" ht="12.75" x14ac:dyDescent="0.15">
      <c r="A338" s="179"/>
      <c r="B338" s="180"/>
      <c r="C338" s="38"/>
      <c r="D338" s="39"/>
      <c r="E338" s="39"/>
      <c r="F338" s="39"/>
      <c r="G338" s="44"/>
    </row>
    <row r="339" spans="1:7" ht="12.75" x14ac:dyDescent="0.15">
      <c r="A339" s="179"/>
      <c r="B339" s="180"/>
      <c r="C339" s="38"/>
      <c r="D339" s="39"/>
      <c r="E339" s="39"/>
      <c r="F339" s="39"/>
      <c r="G339" s="44"/>
    </row>
    <row r="340" spans="1:7" ht="12.75" x14ac:dyDescent="0.15">
      <c r="A340" s="179"/>
      <c r="B340" s="180"/>
      <c r="C340" s="38"/>
      <c r="D340" s="39"/>
      <c r="E340" s="39"/>
      <c r="F340" s="39"/>
      <c r="G340" s="44"/>
    </row>
    <row r="341" spans="1:7" ht="12.75" x14ac:dyDescent="0.15">
      <c r="A341" s="179"/>
      <c r="B341" s="180"/>
      <c r="C341" s="38"/>
      <c r="D341" s="39"/>
      <c r="E341" s="39"/>
      <c r="F341" s="39"/>
      <c r="G341" s="44"/>
    </row>
    <row r="342" spans="1:7" ht="12.75" x14ac:dyDescent="0.15">
      <c r="A342" s="179"/>
      <c r="B342" s="180"/>
      <c r="C342" s="38"/>
      <c r="D342" s="39"/>
      <c r="E342" s="39"/>
      <c r="F342" s="39"/>
      <c r="G342" s="44"/>
    </row>
    <row r="343" spans="1:7" ht="12.75" x14ac:dyDescent="0.15">
      <c r="A343" s="179"/>
      <c r="B343" s="180"/>
      <c r="C343" s="38"/>
      <c r="D343" s="39"/>
      <c r="E343" s="39"/>
      <c r="F343" s="39"/>
      <c r="G343" s="44"/>
    </row>
    <row r="344" spans="1:7" ht="12.75" x14ac:dyDescent="0.15">
      <c r="A344" s="179"/>
      <c r="B344" s="180"/>
      <c r="C344" s="38"/>
      <c r="D344" s="39"/>
      <c r="E344" s="39"/>
      <c r="F344" s="39"/>
      <c r="G344" s="44"/>
    </row>
    <row r="345" spans="1:7" ht="12.75" x14ac:dyDescent="0.15">
      <c r="A345" s="179"/>
      <c r="B345" s="180"/>
      <c r="C345" s="38"/>
      <c r="D345" s="39"/>
      <c r="E345" s="39"/>
      <c r="F345" s="39"/>
      <c r="G345" s="44"/>
    </row>
    <row r="346" spans="1:7" ht="12.75" x14ac:dyDescent="0.15">
      <c r="A346" s="179"/>
      <c r="B346" s="180"/>
      <c r="C346" s="38"/>
      <c r="D346" s="39"/>
      <c r="E346" s="39"/>
      <c r="F346" s="39"/>
      <c r="G346" s="44"/>
    </row>
    <row r="347" spans="1:7" ht="12.75" x14ac:dyDescent="0.15">
      <c r="A347" s="179"/>
      <c r="B347" s="180"/>
      <c r="C347" s="38"/>
      <c r="D347" s="39"/>
      <c r="E347" s="39"/>
      <c r="F347" s="39"/>
      <c r="G347" s="44"/>
    </row>
    <row r="348" spans="1:7" ht="12.75" x14ac:dyDescent="0.15">
      <c r="A348" s="179"/>
      <c r="B348" s="180"/>
      <c r="C348" s="38"/>
      <c r="D348" s="39"/>
      <c r="E348" s="39"/>
      <c r="F348" s="39"/>
      <c r="G348" s="44"/>
    </row>
    <row r="349" spans="1:7" ht="12.75" x14ac:dyDescent="0.15">
      <c r="A349" s="179"/>
      <c r="B349" s="180"/>
      <c r="C349" s="38"/>
      <c r="D349" s="39"/>
      <c r="E349" s="39"/>
      <c r="F349" s="39"/>
      <c r="G349" s="44"/>
    </row>
    <row r="350" spans="1:7" ht="12.75" x14ac:dyDescent="0.15">
      <c r="A350" s="179"/>
      <c r="B350" s="180"/>
      <c r="C350" s="38"/>
      <c r="D350" s="39"/>
      <c r="E350" s="39"/>
      <c r="F350" s="39"/>
      <c r="G350" s="44"/>
    </row>
    <row r="351" spans="1:7" ht="12.75" x14ac:dyDescent="0.15">
      <c r="A351" s="179"/>
      <c r="B351" s="180"/>
      <c r="C351" s="38"/>
      <c r="D351" s="39"/>
      <c r="E351" s="39"/>
      <c r="F351" s="39"/>
      <c r="G351" s="44"/>
    </row>
    <row r="352" spans="1:7" ht="12.75" x14ac:dyDescent="0.15">
      <c r="A352" s="179"/>
      <c r="B352" s="180"/>
      <c r="C352" s="38"/>
      <c r="D352" s="39"/>
      <c r="E352" s="39"/>
      <c r="F352" s="39"/>
      <c r="G352" s="44"/>
    </row>
    <row r="353" spans="1:7" ht="12.75" x14ac:dyDescent="0.15">
      <c r="A353" s="179"/>
      <c r="B353" s="180"/>
      <c r="C353" s="38"/>
      <c r="D353" s="39"/>
      <c r="E353" s="39"/>
      <c r="F353" s="39"/>
      <c r="G353" s="44"/>
    </row>
    <row r="354" spans="1:7" ht="12.75" x14ac:dyDescent="0.15">
      <c r="A354" s="179"/>
      <c r="B354" s="180"/>
      <c r="C354" s="38"/>
      <c r="D354" s="39"/>
      <c r="E354" s="39"/>
      <c r="F354" s="39"/>
      <c r="G354" s="44"/>
    </row>
    <row r="355" spans="1:7" ht="12.75" x14ac:dyDescent="0.15">
      <c r="A355" s="179"/>
      <c r="B355" s="180"/>
      <c r="C355" s="38"/>
      <c r="D355" s="39"/>
      <c r="E355" s="39"/>
      <c r="F355" s="39"/>
      <c r="G355" s="44"/>
    </row>
    <row r="356" spans="1:7" ht="12.75" x14ac:dyDescent="0.15">
      <c r="A356" s="179"/>
      <c r="B356" s="180"/>
      <c r="C356" s="38"/>
      <c r="D356" s="39"/>
      <c r="E356" s="39"/>
      <c r="F356" s="39"/>
      <c r="G356" s="44"/>
    </row>
    <row r="357" spans="1:7" ht="12.75" x14ac:dyDescent="0.15">
      <c r="A357" s="179"/>
      <c r="B357" s="180"/>
      <c r="C357" s="38"/>
      <c r="D357" s="39"/>
      <c r="E357" s="39"/>
      <c r="F357" s="39"/>
      <c r="G357" s="44"/>
    </row>
    <row r="358" spans="1:7" ht="12.75" x14ac:dyDescent="0.15">
      <c r="A358" s="179"/>
      <c r="B358" s="180"/>
      <c r="C358" s="38"/>
      <c r="D358" s="39"/>
      <c r="E358" s="39"/>
      <c r="F358" s="39"/>
      <c r="G358" s="44"/>
    </row>
    <row r="359" spans="1:7" ht="12.75" x14ac:dyDescent="0.15">
      <c r="A359" s="179"/>
      <c r="B359" s="180"/>
      <c r="C359" s="38"/>
      <c r="D359" s="39"/>
      <c r="E359" s="39"/>
      <c r="F359" s="39"/>
      <c r="G359" s="44"/>
    </row>
    <row r="360" spans="1:7" ht="12.75" x14ac:dyDescent="0.15">
      <c r="A360" s="179"/>
      <c r="B360" s="180"/>
      <c r="C360" s="38"/>
      <c r="D360" s="39"/>
      <c r="E360" s="39"/>
      <c r="F360" s="39"/>
      <c r="G360" s="44"/>
    </row>
    <row r="361" spans="1:7" ht="12.75" x14ac:dyDescent="0.15">
      <c r="A361" s="179"/>
      <c r="B361" s="180"/>
      <c r="C361" s="38"/>
      <c r="D361" s="39"/>
      <c r="E361" s="39"/>
      <c r="F361" s="39"/>
      <c r="G361" s="44"/>
    </row>
    <row r="362" spans="1:7" ht="12.75" x14ac:dyDescent="0.15">
      <c r="A362" s="179"/>
      <c r="B362" s="180"/>
      <c r="C362" s="38"/>
      <c r="D362" s="39"/>
      <c r="E362" s="39"/>
      <c r="F362" s="39"/>
      <c r="G362" s="44"/>
    </row>
    <row r="363" spans="1:7" ht="12.75" x14ac:dyDescent="0.15">
      <c r="A363" s="179"/>
      <c r="B363" s="180"/>
      <c r="C363" s="38"/>
      <c r="D363" s="39"/>
      <c r="E363" s="39"/>
      <c r="F363" s="39"/>
      <c r="G363" s="44"/>
    </row>
    <row r="364" spans="1:7" ht="12.75" x14ac:dyDescent="0.15">
      <c r="A364" s="179"/>
      <c r="B364" s="180"/>
      <c r="C364" s="38"/>
      <c r="D364" s="39"/>
      <c r="E364" s="39"/>
      <c r="F364" s="39"/>
      <c r="G364" s="44"/>
    </row>
    <row r="365" spans="1:7" ht="12.75" x14ac:dyDescent="0.15">
      <c r="A365" s="179"/>
      <c r="B365" s="180"/>
      <c r="C365" s="38"/>
      <c r="D365" s="39"/>
      <c r="E365" s="39"/>
      <c r="F365" s="39"/>
      <c r="G365" s="44"/>
    </row>
    <row r="366" spans="1:7" ht="12.75" x14ac:dyDescent="0.15">
      <c r="A366" s="179"/>
      <c r="B366" s="180"/>
      <c r="C366" s="38"/>
      <c r="D366" s="39"/>
      <c r="E366" s="39"/>
      <c r="F366" s="39"/>
      <c r="G366" s="44"/>
    </row>
    <row r="367" spans="1:7" ht="12.75" x14ac:dyDescent="0.15">
      <c r="A367" s="179"/>
      <c r="B367" s="180"/>
      <c r="C367" s="38"/>
      <c r="D367" s="39"/>
      <c r="E367" s="39"/>
      <c r="F367" s="39"/>
      <c r="G367" s="44"/>
    </row>
    <row r="368" spans="1:7" ht="12.75" x14ac:dyDescent="0.15">
      <c r="A368" s="179"/>
      <c r="B368" s="180"/>
      <c r="C368" s="38"/>
      <c r="D368" s="39"/>
      <c r="E368" s="39"/>
      <c r="F368" s="39"/>
      <c r="G368" s="44"/>
    </row>
    <row r="369" spans="1:7" ht="12.75" x14ac:dyDescent="0.15">
      <c r="A369" s="179"/>
      <c r="B369" s="180"/>
      <c r="C369" s="38"/>
      <c r="D369" s="39"/>
      <c r="E369" s="39"/>
      <c r="F369" s="39"/>
      <c r="G369" s="44"/>
    </row>
    <row r="370" spans="1:7" ht="12.75" x14ac:dyDescent="0.15">
      <c r="A370" s="179"/>
      <c r="B370" s="180"/>
      <c r="C370" s="38"/>
      <c r="D370" s="39"/>
      <c r="E370" s="39"/>
      <c r="F370" s="39"/>
      <c r="G370" s="44"/>
    </row>
    <row r="371" spans="1:7" ht="12.75" x14ac:dyDescent="0.15">
      <c r="A371" s="179"/>
      <c r="B371" s="180"/>
      <c r="C371" s="38"/>
      <c r="D371" s="39"/>
      <c r="E371" s="39"/>
      <c r="F371" s="39"/>
      <c r="G371" s="44"/>
    </row>
    <row r="372" spans="1:7" ht="12.75" x14ac:dyDescent="0.15">
      <c r="A372" s="179"/>
      <c r="B372" s="180"/>
      <c r="C372" s="38"/>
      <c r="D372" s="39"/>
      <c r="E372" s="39"/>
      <c r="F372" s="39"/>
      <c r="G372" s="44"/>
    </row>
    <row r="373" spans="1:7" ht="12.75" x14ac:dyDescent="0.15">
      <c r="A373" s="179"/>
      <c r="B373" s="180"/>
      <c r="C373" s="38"/>
      <c r="D373" s="39"/>
      <c r="E373" s="39"/>
      <c r="F373" s="39"/>
      <c r="G373" s="44"/>
    </row>
    <row r="374" spans="1:7" ht="12.75" x14ac:dyDescent="0.15">
      <c r="A374" s="179"/>
      <c r="B374" s="180"/>
      <c r="C374" s="38"/>
      <c r="D374" s="39"/>
      <c r="E374" s="39"/>
      <c r="F374" s="39"/>
      <c r="G374" s="44"/>
    </row>
    <row r="375" spans="1:7" ht="12.75" x14ac:dyDescent="0.15">
      <c r="A375" s="179"/>
      <c r="B375" s="180"/>
      <c r="C375" s="38"/>
      <c r="D375" s="39"/>
      <c r="E375" s="39"/>
      <c r="F375" s="39"/>
      <c r="G375" s="44"/>
    </row>
    <row r="376" spans="1:7" ht="12.75" x14ac:dyDescent="0.15">
      <c r="A376" s="179"/>
      <c r="B376" s="180"/>
      <c r="C376" s="38"/>
      <c r="D376" s="39"/>
      <c r="E376" s="39"/>
      <c r="F376" s="39"/>
      <c r="G376" s="44"/>
    </row>
    <row r="377" spans="1:7" ht="12.75" x14ac:dyDescent="0.15">
      <c r="A377" s="179"/>
      <c r="B377" s="180"/>
      <c r="C377" s="38"/>
      <c r="D377" s="39"/>
      <c r="E377" s="39"/>
      <c r="F377" s="39"/>
      <c r="G377" s="44"/>
    </row>
    <row r="378" spans="1:7" ht="12.75" x14ac:dyDescent="0.15">
      <c r="A378" s="179"/>
      <c r="B378" s="180"/>
      <c r="C378" s="38"/>
      <c r="D378" s="39"/>
      <c r="E378" s="39"/>
      <c r="F378" s="39"/>
      <c r="G378" s="44"/>
    </row>
    <row r="379" spans="1:7" ht="12.75" x14ac:dyDescent="0.15">
      <c r="A379" s="179"/>
      <c r="B379" s="180"/>
      <c r="C379" s="38"/>
      <c r="D379" s="39"/>
      <c r="E379" s="39"/>
      <c r="F379" s="39"/>
      <c r="G379" s="44"/>
    </row>
    <row r="380" spans="1:7" ht="12.75" x14ac:dyDescent="0.15">
      <c r="A380" s="179"/>
      <c r="B380" s="180"/>
      <c r="C380" s="38"/>
      <c r="D380" s="39"/>
      <c r="E380" s="39"/>
      <c r="F380" s="39"/>
      <c r="G380" s="44"/>
    </row>
    <row r="381" spans="1:7" ht="12.75" x14ac:dyDescent="0.15">
      <c r="A381" s="179"/>
      <c r="B381" s="180"/>
      <c r="C381" s="38"/>
      <c r="D381" s="39"/>
      <c r="E381" s="39"/>
      <c r="F381" s="39"/>
      <c r="G381" s="44"/>
    </row>
    <row r="382" spans="1:7" ht="12.75" x14ac:dyDescent="0.15">
      <c r="A382" s="179"/>
      <c r="B382" s="180"/>
      <c r="C382" s="38"/>
      <c r="D382" s="39"/>
      <c r="E382" s="39"/>
      <c r="F382" s="39"/>
      <c r="G382" s="44"/>
    </row>
    <row r="383" spans="1:7" ht="12.75" x14ac:dyDescent="0.15">
      <c r="A383" s="179"/>
      <c r="B383" s="180"/>
      <c r="C383" s="38"/>
      <c r="D383" s="39"/>
      <c r="E383" s="39"/>
      <c r="F383" s="39"/>
      <c r="G383" s="44"/>
    </row>
    <row r="384" spans="1:7" ht="12.75" x14ac:dyDescent="0.15">
      <c r="A384" s="179"/>
      <c r="B384" s="180"/>
      <c r="C384" s="38"/>
      <c r="D384" s="39"/>
      <c r="E384" s="39"/>
      <c r="F384" s="39"/>
      <c r="G384" s="44"/>
    </row>
    <row r="385" spans="1:7" ht="12.75" x14ac:dyDescent="0.15">
      <c r="A385" s="179"/>
      <c r="B385" s="180"/>
      <c r="C385" s="38"/>
      <c r="D385" s="39"/>
      <c r="E385" s="39"/>
      <c r="F385" s="39"/>
      <c r="G385" s="44"/>
    </row>
    <row r="386" spans="1:7" ht="12.75" x14ac:dyDescent="0.15">
      <c r="A386" s="179"/>
      <c r="B386" s="180"/>
      <c r="C386" s="38"/>
      <c r="D386" s="39"/>
      <c r="E386" s="39"/>
      <c r="F386" s="39"/>
      <c r="G386" s="44"/>
    </row>
    <row r="387" spans="1:7" ht="12.75" x14ac:dyDescent="0.15">
      <c r="A387" s="179"/>
      <c r="B387" s="180"/>
      <c r="C387" s="38"/>
      <c r="D387" s="39"/>
      <c r="E387" s="39"/>
      <c r="F387" s="39"/>
      <c r="G387" s="44"/>
    </row>
    <row r="388" spans="1:7" ht="12.75" x14ac:dyDescent="0.15">
      <c r="A388" s="179"/>
      <c r="B388" s="180"/>
      <c r="C388" s="38"/>
      <c r="D388" s="39"/>
      <c r="E388" s="39"/>
      <c r="F388" s="39"/>
      <c r="G388" s="44"/>
    </row>
    <row r="389" spans="1:7" ht="12.75" x14ac:dyDescent="0.15">
      <c r="A389" s="179"/>
      <c r="B389" s="180"/>
      <c r="C389" s="38"/>
      <c r="D389" s="39"/>
      <c r="E389" s="39"/>
      <c r="F389" s="39"/>
      <c r="G389" s="44"/>
    </row>
    <row r="390" spans="1:7" ht="12.75" x14ac:dyDescent="0.15">
      <c r="A390" s="179"/>
      <c r="B390" s="180"/>
      <c r="C390" s="38"/>
      <c r="D390" s="39"/>
      <c r="E390" s="39"/>
      <c r="F390" s="39"/>
      <c r="G390" s="44"/>
    </row>
    <row r="391" spans="1:7" ht="12.75" x14ac:dyDescent="0.15">
      <c r="A391" s="179"/>
      <c r="B391" s="180"/>
      <c r="C391" s="38"/>
      <c r="D391" s="39"/>
      <c r="E391" s="39"/>
      <c r="F391" s="39"/>
      <c r="G391" s="44"/>
    </row>
    <row r="392" spans="1:7" ht="12.75" x14ac:dyDescent="0.15">
      <c r="A392" s="179"/>
      <c r="B392" s="180"/>
      <c r="C392" s="38"/>
      <c r="D392" s="39"/>
      <c r="E392" s="39"/>
      <c r="F392" s="39"/>
      <c r="G392" s="44"/>
    </row>
    <row r="393" spans="1:7" ht="12.75" x14ac:dyDescent="0.15">
      <c r="A393" s="179"/>
      <c r="B393" s="180"/>
      <c r="C393" s="38"/>
      <c r="D393" s="39"/>
      <c r="E393" s="39"/>
      <c r="F393" s="39"/>
      <c r="G393" s="44"/>
    </row>
    <row r="394" spans="1:7" ht="12.75" x14ac:dyDescent="0.15">
      <c r="A394" s="179"/>
      <c r="B394" s="180"/>
      <c r="C394" s="38"/>
      <c r="D394" s="39"/>
      <c r="E394" s="39"/>
      <c r="F394" s="39"/>
      <c r="G394" s="44"/>
    </row>
    <row r="395" spans="1:7" ht="12.75" x14ac:dyDescent="0.15">
      <c r="A395" s="179"/>
      <c r="B395" s="180"/>
      <c r="C395" s="38"/>
      <c r="D395" s="39"/>
      <c r="E395" s="39"/>
      <c r="F395" s="39"/>
      <c r="G395" s="44"/>
    </row>
    <row r="396" spans="1:7" ht="12.75" x14ac:dyDescent="0.15">
      <c r="A396" s="179"/>
      <c r="B396" s="180"/>
      <c r="C396" s="38"/>
      <c r="D396" s="39"/>
      <c r="E396" s="39"/>
      <c r="F396" s="39"/>
      <c r="G396" s="44"/>
    </row>
    <row r="397" spans="1:7" ht="12.75" x14ac:dyDescent="0.15">
      <c r="A397" s="179"/>
      <c r="B397" s="180"/>
      <c r="C397" s="38"/>
      <c r="D397" s="39"/>
      <c r="E397" s="39"/>
      <c r="F397" s="39"/>
      <c r="G397" s="44"/>
    </row>
    <row r="398" spans="1:7" ht="12.75" x14ac:dyDescent="0.15">
      <c r="A398" s="179"/>
      <c r="B398" s="180"/>
      <c r="C398" s="38"/>
      <c r="D398" s="39"/>
      <c r="E398" s="39"/>
      <c r="F398" s="39"/>
      <c r="G398" s="44"/>
    </row>
    <row r="399" spans="1:7" ht="12.75" x14ac:dyDescent="0.15">
      <c r="A399" s="179"/>
      <c r="B399" s="180"/>
      <c r="C399" s="38"/>
      <c r="D399" s="39"/>
      <c r="E399" s="39"/>
      <c r="F399" s="39"/>
      <c r="G399" s="44"/>
    </row>
    <row r="400" spans="1:7" ht="12.75" x14ac:dyDescent="0.15">
      <c r="A400" s="179"/>
      <c r="B400" s="180"/>
      <c r="C400" s="38"/>
      <c r="D400" s="39"/>
      <c r="E400" s="39"/>
      <c r="F400" s="39"/>
      <c r="G400" s="44"/>
    </row>
    <row r="401" spans="1:7" ht="12.75" x14ac:dyDescent="0.15">
      <c r="A401" s="179"/>
      <c r="B401" s="180"/>
      <c r="C401" s="38"/>
      <c r="D401" s="39"/>
      <c r="E401" s="39"/>
      <c r="F401" s="39"/>
      <c r="G401" s="44"/>
    </row>
    <row r="402" spans="1:7" ht="12.75" x14ac:dyDescent="0.15">
      <c r="A402" s="179"/>
      <c r="B402" s="180"/>
      <c r="C402" s="38"/>
      <c r="D402" s="39"/>
      <c r="E402" s="39"/>
      <c r="F402" s="39"/>
      <c r="G402" s="44"/>
    </row>
    <row r="403" spans="1:7" ht="12.75" x14ac:dyDescent="0.15">
      <c r="A403" s="179"/>
      <c r="B403" s="180"/>
      <c r="C403" s="38"/>
      <c r="D403" s="39"/>
      <c r="E403" s="39"/>
      <c r="F403" s="39"/>
      <c r="G403" s="44"/>
    </row>
    <row r="404" spans="1:7" ht="12.75" x14ac:dyDescent="0.15">
      <c r="A404" s="179"/>
      <c r="B404" s="180"/>
      <c r="C404" s="38"/>
      <c r="D404" s="39"/>
      <c r="E404" s="39"/>
      <c r="F404" s="39"/>
      <c r="G404" s="44"/>
    </row>
    <row r="405" spans="1:7" ht="12.75" x14ac:dyDescent="0.15">
      <c r="A405" s="179"/>
      <c r="B405" s="180"/>
      <c r="C405" s="38"/>
      <c r="D405" s="39"/>
      <c r="E405" s="39"/>
      <c r="F405" s="39"/>
      <c r="G405" s="44"/>
    </row>
    <row r="406" spans="1:7" ht="12.75" x14ac:dyDescent="0.15">
      <c r="A406" s="179"/>
      <c r="B406" s="180"/>
      <c r="C406" s="38"/>
      <c r="D406" s="39"/>
      <c r="E406" s="39"/>
      <c r="F406" s="39"/>
      <c r="G406" s="44"/>
    </row>
    <row r="407" spans="1:7" ht="12.75" x14ac:dyDescent="0.15">
      <c r="A407" s="179"/>
      <c r="B407" s="180"/>
      <c r="C407" s="38"/>
      <c r="D407" s="39"/>
      <c r="E407" s="39"/>
      <c r="F407" s="39"/>
      <c r="G407" s="44"/>
    </row>
    <row r="408" spans="1:7" ht="12.75" x14ac:dyDescent="0.15">
      <c r="A408" s="179"/>
      <c r="B408" s="180"/>
      <c r="C408" s="38"/>
      <c r="D408" s="39"/>
      <c r="E408" s="39"/>
      <c r="F408" s="39"/>
      <c r="G408" s="44"/>
    </row>
    <row r="409" spans="1:7" ht="12.75" x14ac:dyDescent="0.15">
      <c r="A409" s="179"/>
      <c r="B409" s="180"/>
      <c r="C409" s="38"/>
      <c r="D409" s="39"/>
      <c r="E409" s="39"/>
      <c r="F409" s="39"/>
      <c r="G409" s="44"/>
    </row>
    <row r="410" spans="1:7" ht="12.75" x14ac:dyDescent="0.15">
      <c r="A410" s="179"/>
      <c r="B410" s="180"/>
      <c r="C410" s="38"/>
      <c r="D410" s="39"/>
      <c r="E410" s="39"/>
      <c r="F410" s="39"/>
      <c r="G410" s="44"/>
    </row>
    <row r="411" spans="1:7" ht="12.75" x14ac:dyDescent="0.15">
      <c r="A411" s="179"/>
      <c r="B411" s="180"/>
      <c r="C411" s="38"/>
      <c r="D411" s="39"/>
      <c r="E411" s="39"/>
      <c r="F411" s="39"/>
      <c r="G411" s="44"/>
    </row>
    <row r="412" spans="1:7" ht="12.75" x14ac:dyDescent="0.15">
      <c r="A412" s="179"/>
      <c r="B412" s="180"/>
      <c r="C412" s="38"/>
      <c r="D412" s="39"/>
      <c r="E412" s="39"/>
      <c r="F412" s="39"/>
      <c r="G412" s="44"/>
    </row>
    <row r="413" spans="1:7" ht="12.75" x14ac:dyDescent="0.15">
      <c r="A413" s="179"/>
      <c r="B413" s="180"/>
      <c r="C413" s="38"/>
      <c r="D413" s="39"/>
      <c r="E413" s="39"/>
      <c r="F413" s="39"/>
      <c r="G413" s="44"/>
    </row>
    <row r="414" spans="1:7" ht="12.75" x14ac:dyDescent="0.15">
      <c r="A414" s="179"/>
      <c r="B414" s="180"/>
      <c r="C414" s="38"/>
      <c r="D414" s="39"/>
      <c r="E414" s="39"/>
      <c r="F414" s="39"/>
      <c r="G414" s="44"/>
    </row>
    <row r="415" spans="1:7" ht="12.75" x14ac:dyDescent="0.15">
      <c r="A415" s="179"/>
      <c r="B415" s="180"/>
      <c r="C415" s="38"/>
      <c r="D415" s="39"/>
      <c r="E415" s="39"/>
      <c r="F415" s="39"/>
      <c r="G415" s="44"/>
    </row>
    <row r="416" spans="1:7" ht="12.75" x14ac:dyDescent="0.15">
      <c r="A416" s="179"/>
      <c r="B416" s="180"/>
      <c r="C416" s="38"/>
      <c r="D416" s="39"/>
      <c r="E416" s="39"/>
      <c r="F416" s="39"/>
      <c r="G416" s="44"/>
    </row>
    <row r="417" spans="1:7" ht="12.75" x14ac:dyDescent="0.15">
      <c r="A417" s="179"/>
      <c r="B417" s="180"/>
      <c r="C417" s="38"/>
      <c r="D417" s="39"/>
      <c r="E417" s="39"/>
      <c r="F417" s="39"/>
      <c r="G417" s="44"/>
    </row>
    <row r="418" spans="1:7" ht="12.75" x14ac:dyDescent="0.15">
      <c r="A418" s="179"/>
      <c r="B418" s="180"/>
      <c r="C418" s="38"/>
      <c r="D418" s="39"/>
      <c r="E418" s="39"/>
      <c r="F418" s="39"/>
      <c r="G418" s="44"/>
    </row>
    <row r="419" spans="1:7" ht="12.75" x14ac:dyDescent="0.15">
      <c r="A419" s="179"/>
      <c r="B419" s="180"/>
      <c r="C419" s="38"/>
      <c r="D419" s="39"/>
      <c r="E419" s="39"/>
      <c r="F419" s="39"/>
      <c r="G419" s="44"/>
    </row>
    <row r="420" spans="1:7" ht="12.75" x14ac:dyDescent="0.15">
      <c r="A420" s="179"/>
      <c r="B420" s="180"/>
      <c r="C420" s="38"/>
      <c r="D420" s="39"/>
      <c r="E420" s="39"/>
      <c r="F420" s="39"/>
      <c r="G420" s="44"/>
    </row>
    <row r="421" spans="1:7" ht="12.75" x14ac:dyDescent="0.15">
      <c r="A421" s="179"/>
      <c r="B421" s="180"/>
      <c r="C421" s="38"/>
      <c r="D421" s="39"/>
      <c r="E421" s="39"/>
      <c r="F421" s="39"/>
      <c r="G421" s="44"/>
    </row>
    <row r="422" spans="1:7" ht="12.75" x14ac:dyDescent="0.15">
      <c r="A422" s="179"/>
      <c r="B422" s="180"/>
      <c r="C422" s="38"/>
      <c r="D422" s="39"/>
      <c r="E422" s="39"/>
      <c r="F422" s="39"/>
      <c r="G422" s="44"/>
    </row>
    <row r="423" spans="1:7" ht="12.75" x14ac:dyDescent="0.15">
      <c r="A423" s="179"/>
      <c r="B423" s="180"/>
      <c r="C423" s="38"/>
      <c r="D423" s="39"/>
      <c r="E423" s="39"/>
      <c r="F423" s="39"/>
      <c r="G423" s="44"/>
    </row>
    <row r="424" spans="1:7" ht="12.75" x14ac:dyDescent="0.15">
      <c r="A424" s="179"/>
      <c r="B424" s="180"/>
      <c r="C424" s="38"/>
      <c r="D424" s="39"/>
      <c r="E424" s="39"/>
      <c r="F424" s="39"/>
      <c r="G424" s="44"/>
    </row>
    <row r="425" spans="1:7" ht="12.75" x14ac:dyDescent="0.15">
      <c r="A425" s="179"/>
      <c r="B425" s="180"/>
      <c r="C425" s="38"/>
      <c r="D425" s="39"/>
      <c r="E425" s="39"/>
      <c r="F425" s="39"/>
      <c r="G425" s="44"/>
    </row>
    <row r="426" spans="1:7" ht="12.75" x14ac:dyDescent="0.15">
      <c r="A426" s="179"/>
      <c r="B426" s="180"/>
      <c r="C426" s="38"/>
      <c r="D426" s="39"/>
      <c r="E426" s="39"/>
      <c r="F426" s="39"/>
      <c r="G426" s="44"/>
    </row>
    <row r="427" spans="1:7" ht="12.75" x14ac:dyDescent="0.15">
      <c r="A427" s="179"/>
      <c r="B427" s="180"/>
      <c r="C427" s="38"/>
      <c r="D427" s="39"/>
      <c r="E427" s="39"/>
      <c r="F427" s="39"/>
      <c r="G427" s="44"/>
    </row>
    <row r="428" spans="1:7" ht="12.75" x14ac:dyDescent="0.15">
      <c r="A428" s="179"/>
      <c r="B428" s="180"/>
      <c r="C428" s="38"/>
      <c r="D428" s="39"/>
      <c r="E428" s="39"/>
      <c r="F428" s="39"/>
      <c r="G428" s="44"/>
    </row>
    <row r="429" spans="1:7" ht="12.75" x14ac:dyDescent="0.15">
      <c r="A429" s="179"/>
      <c r="B429" s="180"/>
      <c r="C429" s="38"/>
      <c r="D429" s="39"/>
      <c r="E429" s="39"/>
      <c r="F429" s="39"/>
      <c r="G429" s="44"/>
    </row>
    <row r="430" spans="1:7" ht="12.75" x14ac:dyDescent="0.15">
      <c r="A430" s="179"/>
      <c r="B430" s="180"/>
      <c r="C430" s="38"/>
      <c r="D430" s="39"/>
      <c r="E430" s="39"/>
      <c r="F430" s="39"/>
      <c r="G430" s="44"/>
    </row>
    <row r="431" spans="1:7" ht="12.75" x14ac:dyDescent="0.15">
      <c r="A431" s="179"/>
      <c r="B431" s="180"/>
      <c r="C431" s="38"/>
      <c r="D431" s="39"/>
      <c r="E431" s="39"/>
      <c r="F431" s="39"/>
      <c r="G431" s="44"/>
    </row>
    <row r="432" spans="1:7" ht="12.75" x14ac:dyDescent="0.15">
      <c r="A432" s="179"/>
      <c r="B432" s="180"/>
      <c r="C432" s="38"/>
      <c r="D432" s="39"/>
      <c r="E432" s="39"/>
      <c r="F432" s="39"/>
      <c r="G432" s="44"/>
    </row>
    <row r="433" spans="1:7" ht="12.75" x14ac:dyDescent="0.15">
      <c r="A433" s="179"/>
      <c r="B433" s="180"/>
      <c r="C433" s="38"/>
      <c r="D433" s="39"/>
      <c r="E433" s="39"/>
      <c r="F433" s="39"/>
      <c r="G433" s="44"/>
    </row>
    <row r="434" spans="1:7" ht="12.75" x14ac:dyDescent="0.15">
      <c r="A434" s="179"/>
      <c r="B434" s="180"/>
      <c r="C434" s="38"/>
      <c r="D434" s="39"/>
      <c r="E434" s="39"/>
      <c r="F434" s="39"/>
      <c r="G434" s="44"/>
    </row>
    <row r="435" spans="1:7" ht="12.75" x14ac:dyDescent="0.15">
      <c r="A435" s="179"/>
      <c r="B435" s="180"/>
      <c r="C435" s="38"/>
      <c r="D435" s="39"/>
      <c r="E435" s="39"/>
      <c r="F435" s="39"/>
      <c r="G435" s="44"/>
    </row>
    <row r="436" spans="1:7" ht="12.75" x14ac:dyDescent="0.15">
      <c r="A436" s="179"/>
      <c r="B436" s="180"/>
      <c r="C436" s="38"/>
      <c r="D436" s="39"/>
      <c r="E436" s="39"/>
      <c r="F436" s="39"/>
      <c r="G436" s="44"/>
    </row>
    <row r="437" spans="1:7" ht="12.75" x14ac:dyDescent="0.15">
      <c r="A437" s="179"/>
      <c r="B437" s="180"/>
      <c r="C437" s="38"/>
      <c r="D437" s="39"/>
      <c r="E437" s="39"/>
      <c r="F437" s="39"/>
      <c r="G437" s="44"/>
    </row>
    <row r="438" spans="1:7" ht="12.75" x14ac:dyDescent="0.15">
      <c r="A438" s="179"/>
      <c r="B438" s="180"/>
      <c r="C438" s="38"/>
      <c r="D438" s="39"/>
      <c r="E438" s="39"/>
      <c r="F438" s="39"/>
      <c r="G438" s="44"/>
    </row>
    <row r="439" spans="1:7" ht="12.75" x14ac:dyDescent="0.15">
      <c r="A439" s="179"/>
      <c r="B439" s="180"/>
      <c r="C439" s="38"/>
      <c r="D439" s="39"/>
      <c r="E439" s="39"/>
      <c r="F439" s="39"/>
      <c r="G439" s="44"/>
    </row>
    <row r="440" spans="1:7" ht="12.75" x14ac:dyDescent="0.15">
      <c r="A440" s="179"/>
      <c r="B440" s="180"/>
      <c r="C440" s="38"/>
      <c r="D440" s="39"/>
      <c r="E440" s="39"/>
      <c r="F440" s="39"/>
      <c r="G440" s="44"/>
    </row>
    <row r="441" spans="1:7" ht="12.75" x14ac:dyDescent="0.15">
      <c r="A441" s="179"/>
      <c r="B441" s="180"/>
      <c r="C441" s="38"/>
      <c r="D441" s="39"/>
      <c r="E441" s="39"/>
      <c r="F441" s="39"/>
      <c r="G441" s="44"/>
    </row>
    <row r="442" spans="1:7" ht="12.75" x14ac:dyDescent="0.15">
      <c r="A442" s="179"/>
      <c r="B442" s="180"/>
      <c r="C442" s="38"/>
      <c r="D442" s="39"/>
      <c r="E442" s="39"/>
      <c r="F442" s="39"/>
      <c r="G442" s="44"/>
    </row>
    <row r="443" spans="1:7" ht="12.75" x14ac:dyDescent="0.15">
      <c r="A443" s="179"/>
      <c r="B443" s="180"/>
      <c r="C443" s="38"/>
      <c r="D443" s="39"/>
      <c r="E443" s="39"/>
      <c r="F443" s="39"/>
      <c r="G443" s="44"/>
    </row>
    <row r="444" spans="1:7" ht="12.75" x14ac:dyDescent="0.15">
      <c r="A444" s="179"/>
      <c r="B444" s="180"/>
      <c r="C444" s="38"/>
      <c r="D444" s="39"/>
      <c r="E444" s="39"/>
      <c r="F444" s="39"/>
      <c r="G444" s="44"/>
    </row>
    <row r="445" spans="1:7" ht="12.75" x14ac:dyDescent="0.15">
      <c r="A445" s="179"/>
      <c r="B445" s="180"/>
      <c r="C445" s="38"/>
      <c r="D445" s="39"/>
      <c r="E445" s="39"/>
      <c r="F445" s="39"/>
      <c r="G445" s="44"/>
    </row>
    <row r="446" spans="1:7" ht="12.75" x14ac:dyDescent="0.15">
      <c r="A446" s="179"/>
      <c r="B446" s="180"/>
      <c r="C446" s="38"/>
      <c r="D446" s="39"/>
      <c r="E446" s="39"/>
      <c r="F446" s="39"/>
      <c r="G446" s="44"/>
    </row>
    <row r="447" spans="1:7" ht="12.75" x14ac:dyDescent="0.15">
      <c r="A447" s="179"/>
      <c r="B447" s="180"/>
      <c r="C447" s="38"/>
      <c r="D447" s="39"/>
      <c r="E447" s="39"/>
      <c r="F447" s="39"/>
      <c r="G447" s="44"/>
    </row>
    <row r="448" spans="1:7" ht="12.75" x14ac:dyDescent="0.15">
      <c r="A448" s="179"/>
      <c r="B448" s="180"/>
      <c r="C448" s="38"/>
      <c r="D448" s="39"/>
      <c r="E448" s="39"/>
      <c r="F448" s="39"/>
      <c r="G448" s="44"/>
    </row>
    <row r="449" spans="1:7" ht="12.75" x14ac:dyDescent="0.15">
      <c r="A449" s="179"/>
      <c r="B449" s="180"/>
      <c r="C449" s="38"/>
      <c r="D449" s="39"/>
      <c r="E449" s="39"/>
      <c r="F449" s="39"/>
      <c r="G449" s="44"/>
    </row>
    <row r="450" spans="1:7" ht="12.75" x14ac:dyDescent="0.15">
      <c r="A450" s="179"/>
      <c r="B450" s="180"/>
      <c r="C450" s="38"/>
      <c r="D450" s="39"/>
      <c r="E450" s="39"/>
      <c r="F450" s="39"/>
      <c r="G450" s="44"/>
    </row>
    <row r="451" spans="1:7" ht="12.75" x14ac:dyDescent="0.15">
      <c r="A451" s="179"/>
      <c r="B451" s="180"/>
      <c r="C451" s="38"/>
      <c r="D451" s="39"/>
      <c r="E451" s="39"/>
      <c r="F451" s="39"/>
      <c r="G451" s="44"/>
    </row>
    <row r="452" spans="1:7" ht="12.75" x14ac:dyDescent="0.15">
      <c r="A452" s="179"/>
      <c r="B452" s="180"/>
      <c r="C452" s="38"/>
      <c r="D452" s="39"/>
      <c r="E452" s="39"/>
      <c r="F452" s="39"/>
      <c r="G452" s="44"/>
    </row>
    <row r="453" spans="1:7" ht="12.75" x14ac:dyDescent="0.15">
      <c r="A453" s="179"/>
      <c r="B453" s="180"/>
      <c r="C453" s="38"/>
      <c r="D453" s="39"/>
      <c r="E453" s="39"/>
      <c r="F453" s="39"/>
      <c r="G453" s="44"/>
    </row>
    <row r="454" spans="1:7" ht="12.75" x14ac:dyDescent="0.15">
      <c r="A454" s="179"/>
      <c r="B454" s="180"/>
      <c r="C454" s="38"/>
      <c r="D454" s="39"/>
      <c r="E454" s="39"/>
      <c r="F454" s="39"/>
      <c r="G454" s="44"/>
    </row>
    <row r="455" spans="1:7" ht="12.75" x14ac:dyDescent="0.15">
      <c r="A455" s="179"/>
      <c r="B455" s="180"/>
      <c r="C455" s="38"/>
      <c r="D455" s="39"/>
      <c r="E455" s="39"/>
      <c r="F455" s="39"/>
      <c r="G455" s="44"/>
    </row>
    <row r="456" spans="1:7" ht="12.75" x14ac:dyDescent="0.15">
      <c r="A456" s="179"/>
      <c r="B456" s="180"/>
      <c r="C456" s="38"/>
      <c r="D456" s="39"/>
      <c r="E456" s="39"/>
      <c r="F456" s="39"/>
      <c r="G456" s="44"/>
    </row>
    <row r="457" spans="1:7" ht="12.75" x14ac:dyDescent="0.15">
      <c r="A457" s="179"/>
      <c r="B457" s="180"/>
      <c r="C457" s="38"/>
      <c r="D457" s="39"/>
      <c r="E457" s="39"/>
      <c r="F457" s="39"/>
      <c r="G457" s="44"/>
    </row>
    <row r="458" spans="1:7" ht="12.75" x14ac:dyDescent="0.15">
      <c r="A458" s="179"/>
      <c r="B458" s="180"/>
      <c r="C458" s="38"/>
      <c r="D458" s="39"/>
      <c r="E458" s="39"/>
      <c r="F458" s="39"/>
      <c r="G458" s="44"/>
    </row>
    <row r="459" spans="1:7" ht="12.75" x14ac:dyDescent="0.15">
      <c r="A459" s="179"/>
      <c r="B459" s="180"/>
      <c r="C459" s="38"/>
      <c r="D459" s="39"/>
      <c r="E459" s="39"/>
      <c r="F459" s="39"/>
      <c r="G459" s="44"/>
    </row>
    <row r="460" spans="1:7" ht="12.75" x14ac:dyDescent="0.15">
      <c r="A460" s="179"/>
      <c r="B460" s="180"/>
      <c r="C460" s="38"/>
      <c r="D460" s="39"/>
      <c r="E460" s="39"/>
      <c r="F460" s="39"/>
      <c r="G460" s="44"/>
    </row>
    <row r="461" spans="1:7" ht="12.75" x14ac:dyDescent="0.15">
      <c r="A461" s="179"/>
      <c r="B461" s="180"/>
      <c r="C461" s="38"/>
      <c r="D461" s="39"/>
      <c r="E461" s="39"/>
      <c r="F461" s="39"/>
      <c r="G461" s="44"/>
    </row>
    <row r="462" spans="1:7" ht="12.75" x14ac:dyDescent="0.15">
      <c r="A462" s="179"/>
      <c r="B462" s="180"/>
      <c r="C462" s="38"/>
      <c r="D462" s="39"/>
      <c r="E462" s="39"/>
      <c r="F462" s="39"/>
      <c r="G462" s="44"/>
    </row>
    <row r="463" spans="1:7" ht="12.75" x14ac:dyDescent="0.15">
      <c r="A463" s="179"/>
      <c r="B463" s="180"/>
      <c r="C463" s="38"/>
      <c r="D463" s="39"/>
      <c r="E463" s="39"/>
      <c r="F463" s="39"/>
      <c r="G463" s="44"/>
    </row>
    <row r="464" spans="1:7" ht="12.75" x14ac:dyDescent="0.15">
      <c r="A464" s="179"/>
      <c r="B464" s="180"/>
      <c r="C464" s="38"/>
      <c r="D464" s="39"/>
      <c r="E464" s="39"/>
      <c r="F464" s="39"/>
      <c r="G464" s="44"/>
    </row>
    <row r="465" spans="1:7" ht="12.75" x14ac:dyDescent="0.15">
      <c r="A465" s="179"/>
      <c r="B465" s="180"/>
      <c r="C465" s="38"/>
      <c r="D465" s="39"/>
      <c r="E465" s="39"/>
      <c r="F465" s="39"/>
      <c r="G465" s="44"/>
    </row>
    <row r="466" spans="1:7" ht="12.75" x14ac:dyDescent="0.15">
      <c r="A466" s="179"/>
      <c r="B466" s="180"/>
      <c r="C466" s="38"/>
      <c r="D466" s="39"/>
      <c r="E466" s="39"/>
      <c r="F466" s="39"/>
      <c r="G466" s="44"/>
    </row>
    <row r="467" spans="1:7" ht="12.75" x14ac:dyDescent="0.15">
      <c r="A467" s="179"/>
      <c r="B467" s="180"/>
      <c r="C467" s="38"/>
      <c r="D467" s="39"/>
      <c r="E467" s="39"/>
      <c r="F467" s="39"/>
      <c r="G467" s="44"/>
    </row>
    <row r="468" spans="1:7" ht="12.75" x14ac:dyDescent="0.15">
      <c r="A468" s="179"/>
      <c r="B468" s="180"/>
      <c r="C468" s="38"/>
      <c r="D468" s="39"/>
      <c r="E468" s="39"/>
      <c r="F468" s="39"/>
      <c r="G468" s="44"/>
    </row>
    <row r="469" spans="1:7" ht="12.75" x14ac:dyDescent="0.15">
      <c r="A469" s="179"/>
      <c r="B469" s="180"/>
      <c r="C469" s="38"/>
      <c r="D469" s="39"/>
      <c r="E469" s="39"/>
      <c r="F469" s="39"/>
      <c r="G469" s="44"/>
    </row>
    <row r="470" spans="1:7" ht="12.75" x14ac:dyDescent="0.15">
      <c r="A470" s="179"/>
      <c r="B470" s="180"/>
      <c r="C470" s="38"/>
      <c r="D470" s="39"/>
      <c r="E470" s="39"/>
      <c r="F470" s="39"/>
      <c r="G470" s="44"/>
    </row>
    <row r="471" spans="1:7" ht="12.75" x14ac:dyDescent="0.15">
      <c r="A471" s="179"/>
      <c r="B471" s="180"/>
      <c r="C471" s="38"/>
      <c r="D471" s="39"/>
      <c r="E471" s="39"/>
      <c r="F471" s="39"/>
      <c r="G471" s="44"/>
    </row>
    <row r="472" spans="1:7" ht="12.75" x14ac:dyDescent="0.15">
      <c r="A472" s="179"/>
      <c r="B472" s="180"/>
      <c r="C472" s="38"/>
      <c r="D472" s="39"/>
      <c r="E472" s="39"/>
      <c r="F472" s="39"/>
      <c r="G472" s="44"/>
    </row>
    <row r="473" spans="1:7" ht="12.75" x14ac:dyDescent="0.15">
      <c r="A473" s="179"/>
      <c r="B473" s="180"/>
      <c r="C473" s="38"/>
      <c r="D473" s="39"/>
      <c r="E473" s="39"/>
      <c r="F473" s="39"/>
      <c r="G473" s="44"/>
    </row>
    <row r="474" spans="1:7" ht="12.75" x14ac:dyDescent="0.15">
      <c r="A474" s="179"/>
      <c r="B474" s="180"/>
      <c r="C474" s="38"/>
      <c r="D474" s="39"/>
      <c r="E474" s="39"/>
      <c r="F474" s="39"/>
      <c r="G474" s="44"/>
    </row>
    <row r="475" spans="1:7" ht="12.75" x14ac:dyDescent="0.15">
      <c r="A475" s="179"/>
      <c r="B475" s="180"/>
      <c r="C475" s="38"/>
      <c r="D475" s="39"/>
      <c r="E475" s="39"/>
      <c r="F475" s="39"/>
      <c r="G475" s="44"/>
    </row>
    <row r="476" spans="1:7" ht="12.75" x14ac:dyDescent="0.15">
      <c r="A476" s="179"/>
      <c r="B476" s="180"/>
      <c r="C476" s="38"/>
      <c r="D476" s="39"/>
      <c r="E476" s="39"/>
      <c r="F476" s="39"/>
      <c r="G476" s="44"/>
    </row>
    <row r="477" spans="1:7" ht="12.75" x14ac:dyDescent="0.15">
      <c r="A477" s="179"/>
      <c r="B477" s="180"/>
      <c r="C477" s="38"/>
      <c r="D477" s="39"/>
      <c r="E477" s="39"/>
      <c r="F477" s="39"/>
      <c r="G477" s="44"/>
    </row>
    <row r="478" spans="1:7" ht="12.75" x14ac:dyDescent="0.15">
      <c r="A478" s="179"/>
      <c r="B478" s="180"/>
      <c r="C478" s="38"/>
      <c r="D478" s="39"/>
      <c r="E478" s="39"/>
      <c r="F478" s="39"/>
      <c r="G478" s="44"/>
    </row>
    <row r="479" spans="1:7" ht="12.75" x14ac:dyDescent="0.15">
      <c r="A479" s="179"/>
      <c r="B479" s="180"/>
      <c r="C479" s="38"/>
      <c r="D479" s="39"/>
      <c r="E479" s="39"/>
      <c r="F479" s="39"/>
      <c r="G479" s="44"/>
    </row>
    <row r="480" spans="1:7" ht="12.75" x14ac:dyDescent="0.15">
      <c r="A480" s="179"/>
      <c r="B480" s="180"/>
      <c r="C480" s="38"/>
      <c r="D480" s="39"/>
      <c r="E480" s="39"/>
      <c r="F480" s="39"/>
      <c r="G480" s="44"/>
    </row>
    <row r="481" spans="1:7" ht="12.75" x14ac:dyDescent="0.15">
      <c r="A481" s="179"/>
      <c r="B481" s="180"/>
      <c r="C481" s="38"/>
      <c r="D481" s="39"/>
      <c r="E481" s="39"/>
      <c r="F481" s="39"/>
      <c r="G481" s="44"/>
    </row>
    <row r="482" spans="1:7" ht="12.75" x14ac:dyDescent="0.15">
      <c r="A482" s="179"/>
      <c r="B482" s="180"/>
      <c r="C482" s="38"/>
      <c r="D482" s="39"/>
      <c r="E482" s="39"/>
      <c r="F482" s="39"/>
      <c r="G482" s="44"/>
    </row>
    <row r="483" spans="1:7" ht="12.75" x14ac:dyDescent="0.15">
      <c r="A483" s="179"/>
      <c r="B483" s="180"/>
      <c r="C483" s="38"/>
      <c r="D483" s="39"/>
      <c r="E483" s="39"/>
      <c r="F483" s="39"/>
      <c r="G483" s="44"/>
    </row>
    <row r="484" spans="1:7" ht="12.75" x14ac:dyDescent="0.15">
      <c r="A484" s="179"/>
      <c r="B484" s="180"/>
      <c r="C484" s="38"/>
      <c r="D484" s="39"/>
      <c r="E484" s="39"/>
      <c r="F484" s="39"/>
      <c r="G484" s="44"/>
    </row>
    <row r="485" spans="1:7" ht="12.75" x14ac:dyDescent="0.15">
      <c r="A485" s="179"/>
      <c r="B485" s="180"/>
      <c r="C485" s="38"/>
      <c r="D485" s="39"/>
      <c r="E485" s="39"/>
      <c r="F485" s="39"/>
      <c r="G485" s="44"/>
    </row>
    <row r="486" spans="1:7" ht="12.75" x14ac:dyDescent="0.15">
      <c r="A486" s="179"/>
      <c r="B486" s="180"/>
      <c r="C486" s="38"/>
      <c r="D486" s="39"/>
      <c r="E486" s="39"/>
      <c r="F486" s="39"/>
      <c r="G486" s="44"/>
    </row>
    <row r="487" spans="1:7" ht="12.75" x14ac:dyDescent="0.15">
      <c r="A487" s="179"/>
      <c r="B487" s="180"/>
      <c r="C487" s="38"/>
      <c r="D487" s="39"/>
      <c r="E487" s="39"/>
      <c r="F487" s="39"/>
      <c r="G487" s="44"/>
    </row>
    <row r="488" spans="1:7" ht="12.75" x14ac:dyDescent="0.15">
      <c r="A488" s="179"/>
      <c r="B488" s="180"/>
      <c r="C488" s="38"/>
      <c r="D488" s="39"/>
      <c r="E488" s="39"/>
      <c r="F488" s="39"/>
      <c r="G488" s="44"/>
    </row>
    <row r="489" spans="1:7" ht="12.75" x14ac:dyDescent="0.15">
      <c r="A489" s="179"/>
      <c r="B489" s="180"/>
      <c r="C489" s="38"/>
      <c r="D489" s="39"/>
      <c r="E489" s="39"/>
      <c r="F489" s="39"/>
      <c r="G489" s="44"/>
    </row>
    <row r="490" spans="1:7" ht="12.75" x14ac:dyDescent="0.15">
      <c r="A490" s="179"/>
      <c r="B490" s="180"/>
      <c r="C490" s="38"/>
      <c r="D490" s="39"/>
      <c r="E490" s="39"/>
      <c r="F490" s="39"/>
      <c r="G490" s="44"/>
    </row>
    <row r="491" spans="1:7" ht="12.75" x14ac:dyDescent="0.15">
      <c r="A491" s="179"/>
      <c r="B491" s="180"/>
      <c r="C491" s="38"/>
      <c r="D491" s="39"/>
      <c r="E491" s="39"/>
      <c r="F491" s="39"/>
      <c r="G491" s="44"/>
    </row>
    <row r="492" spans="1:7" ht="12.75" x14ac:dyDescent="0.15">
      <c r="A492" s="179"/>
      <c r="B492" s="180"/>
      <c r="C492" s="38"/>
      <c r="D492" s="39"/>
      <c r="E492" s="39"/>
      <c r="F492" s="39"/>
      <c r="G492" s="44"/>
    </row>
    <row r="493" spans="1:7" ht="12.75" x14ac:dyDescent="0.15">
      <c r="A493" s="179"/>
      <c r="B493" s="180"/>
      <c r="C493" s="38"/>
      <c r="D493" s="39"/>
      <c r="E493" s="39"/>
      <c r="F493" s="39"/>
      <c r="G493" s="44"/>
    </row>
    <row r="494" spans="1:7" ht="12.75" x14ac:dyDescent="0.15">
      <c r="A494" s="179"/>
      <c r="B494" s="180"/>
      <c r="C494" s="38"/>
      <c r="D494" s="39"/>
      <c r="E494" s="39"/>
      <c r="F494" s="39"/>
      <c r="G494" s="44"/>
    </row>
    <row r="495" spans="1:7" ht="12.75" x14ac:dyDescent="0.15">
      <c r="A495" s="179"/>
      <c r="B495" s="180"/>
      <c r="C495" s="38"/>
      <c r="D495" s="39"/>
      <c r="E495" s="39"/>
      <c r="F495" s="39"/>
      <c r="G495" s="44"/>
    </row>
    <row r="496" spans="1:7" ht="12.75" x14ac:dyDescent="0.15">
      <c r="A496" s="179"/>
      <c r="B496" s="180"/>
      <c r="C496" s="38"/>
      <c r="D496" s="39"/>
      <c r="E496" s="39"/>
      <c r="F496" s="39"/>
      <c r="G496" s="44"/>
    </row>
    <row r="497" spans="1:7" ht="12.75" x14ac:dyDescent="0.15">
      <c r="A497" s="179"/>
      <c r="B497" s="180"/>
      <c r="C497" s="38"/>
      <c r="D497" s="39"/>
      <c r="E497" s="39"/>
      <c r="F497" s="39"/>
      <c r="G497" s="44"/>
    </row>
    <row r="498" spans="1:7" ht="12.75" x14ac:dyDescent="0.15">
      <c r="A498" s="179"/>
      <c r="B498" s="180"/>
      <c r="C498" s="38"/>
      <c r="D498" s="39"/>
      <c r="E498" s="39"/>
      <c r="F498" s="39"/>
      <c r="G498" s="44"/>
    </row>
    <row r="499" spans="1:7" ht="12.75" x14ac:dyDescent="0.15">
      <c r="A499" s="179"/>
      <c r="B499" s="180"/>
      <c r="C499" s="38"/>
      <c r="D499" s="39"/>
      <c r="E499" s="39"/>
      <c r="F499" s="39"/>
      <c r="G499" s="44"/>
    </row>
    <row r="500" spans="1:7" ht="12.75" x14ac:dyDescent="0.15">
      <c r="A500" s="179"/>
      <c r="B500" s="180"/>
      <c r="C500" s="38"/>
      <c r="D500" s="39"/>
      <c r="E500" s="39"/>
      <c r="F500" s="39"/>
      <c r="G500" s="44"/>
    </row>
    <row r="501" spans="1:7" ht="12.75" x14ac:dyDescent="0.15">
      <c r="A501" s="179"/>
      <c r="B501" s="180"/>
      <c r="C501" s="38"/>
      <c r="D501" s="39"/>
      <c r="E501" s="39"/>
      <c r="F501" s="39"/>
      <c r="G501" s="44"/>
    </row>
    <row r="502" spans="1:7" ht="12.75" x14ac:dyDescent="0.15">
      <c r="A502" s="179"/>
      <c r="B502" s="180"/>
      <c r="C502" s="38"/>
      <c r="D502" s="39"/>
      <c r="E502" s="39"/>
      <c r="F502" s="39"/>
      <c r="G502" s="44"/>
    </row>
    <row r="503" spans="1:7" ht="12.75" x14ac:dyDescent="0.15">
      <c r="A503" s="179"/>
      <c r="B503" s="180"/>
      <c r="C503" s="38"/>
      <c r="D503" s="39"/>
      <c r="E503" s="39"/>
      <c r="F503" s="39"/>
      <c r="G503" s="44"/>
    </row>
    <row r="504" spans="1:7" ht="12.75" x14ac:dyDescent="0.15">
      <c r="A504" s="179"/>
      <c r="B504" s="180"/>
      <c r="C504" s="38"/>
      <c r="D504" s="39"/>
      <c r="E504" s="39"/>
      <c r="F504" s="39"/>
      <c r="G504" s="44"/>
    </row>
    <row r="505" spans="1:7" ht="12.75" x14ac:dyDescent="0.15">
      <c r="A505" s="179"/>
      <c r="B505" s="180"/>
      <c r="C505" s="38"/>
      <c r="D505" s="39"/>
      <c r="E505" s="39"/>
      <c r="F505" s="39"/>
      <c r="G505" s="44"/>
    </row>
    <row r="506" spans="1:7" ht="12.75" x14ac:dyDescent="0.15">
      <c r="A506" s="179"/>
      <c r="B506" s="180"/>
      <c r="C506" s="38"/>
      <c r="D506" s="39"/>
      <c r="E506" s="39"/>
      <c r="F506" s="39"/>
      <c r="G506" s="44"/>
    </row>
    <row r="507" spans="1:7" ht="12.75" x14ac:dyDescent="0.15">
      <c r="A507" s="179"/>
      <c r="B507" s="180"/>
      <c r="C507" s="38"/>
      <c r="D507" s="39"/>
      <c r="E507" s="39"/>
      <c r="F507" s="39"/>
      <c r="G507" s="44"/>
    </row>
    <row r="508" spans="1:7" ht="12.75" x14ac:dyDescent="0.15">
      <c r="A508" s="179"/>
      <c r="B508" s="180"/>
      <c r="C508" s="38"/>
      <c r="D508" s="39"/>
      <c r="E508" s="39"/>
      <c r="F508" s="39"/>
      <c r="G508" s="44"/>
    </row>
    <row r="509" spans="1:7" ht="12.75" x14ac:dyDescent="0.15">
      <c r="A509" s="179"/>
      <c r="B509" s="180"/>
      <c r="C509" s="38"/>
      <c r="D509" s="39"/>
      <c r="E509" s="39"/>
      <c r="F509" s="39"/>
      <c r="G509" s="44"/>
    </row>
    <row r="510" spans="1:7" ht="12.75" x14ac:dyDescent="0.15">
      <c r="A510" s="179"/>
      <c r="B510" s="180"/>
      <c r="C510" s="38"/>
      <c r="D510" s="39"/>
      <c r="E510" s="39"/>
      <c r="F510" s="39"/>
      <c r="G510" s="44"/>
    </row>
    <row r="511" spans="1:7" ht="12.75" x14ac:dyDescent="0.15">
      <c r="A511" s="179"/>
      <c r="B511" s="180"/>
      <c r="C511" s="38"/>
      <c r="D511" s="39"/>
      <c r="E511" s="39"/>
      <c r="F511" s="39"/>
      <c r="G511" s="44"/>
    </row>
    <row r="512" spans="1:7" ht="12.75" x14ac:dyDescent="0.15">
      <c r="A512" s="179"/>
      <c r="B512" s="180"/>
      <c r="C512" s="38"/>
      <c r="D512" s="39"/>
      <c r="E512" s="39"/>
      <c r="F512" s="39"/>
      <c r="G512" s="44"/>
    </row>
    <row r="513" spans="1:7" ht="12.75" x14ac:dyDescent="0.15">
      <c r="A513" s="179"/>
      <c r="B513" s="180"/>
      <c r="C513" s="38"/>
      <c r="D513" s="39"/>
      <c r="E513" s="39"/>
      <c r="F513" s="39"/>
      <c r="G513" s="44"/>
    </row>
    <row r="514" spans="1:7" ht="12.75" x14ac:dyDescent="0.15">
      <c r="A514" s="179"/>
      <c r="B514" s="180"/>
      <c r="C514" s="38"/>
      <c r="D514" s="39"/>
      <c r="E514" s="39"/>
      <c r="F514" s="39"/>
      <c r="G514" s="44"/>
    </row>
    <row r="515" spans="1:7" ht="12.75" x14ac:dyDescent="0.15">
      <c r="A515" s="179"/>
      <c r="B515" s="180"/>
      <c r="C515" s="38"/>
      <c r="D515" s="39"/>
      <c r="E515" s="39"/>
      <c r="F515" s="39"/>
      <c r="G515" s="44"/>
    </row>
    <row r="516" spans="1:7" ht="12.75" x14ac:dyDescent="0.15">
      <c r="A516" s="179"/>
      <c r="B516" s="180"/>
      <c r="C516" s="38"/>
      <c r="D516" s="39"/>
      <c r="E516" s="39"/>
      <c r="F516" s="39"/>
      <c r="G516" s="44"/>
    </row>
    <row r="517" spans="1:7" ht="12.75" x14ac:dyDescent="0.15">
      <c r="A517" s="179"/>
      <c r="B517" s="180"/>
      <c r="C517" s="38"/>
      <c r="D517" s="39"/>
      <c r="E517" s="39"/>
      <c r="F517" s="39"/>
      <c r="G517" s="44"/>
    </row>
    <row r="518" spans="1:7" ht="12.75" x14ac:dyDescent="0.15">
      <c r="A518" s="179"/>
      <c r="B518" s="180"/>
      <c r="C518" s="38"/>
      <c r="D518" s="39"/>
      <c r="E518" s="39"/>
      <c r="F518" s="39"/>
      <c r="G518" s="44"/>
    </row>
    <row r="519" spans="1:7" ht="12.75" x14ac:dyDescent="0.15">
      <c r="A519" s="179"/>
      <c r="B519" s="180"/>
      <c r="C519" s="38"/>
      <c r="D519" s="39"/>
      <c r="E519" s="39"/>
      <c r="F519" s="39"/>
      <c r="G519" s="44"/>
    </row>
    <row r="520" spans="1:7" ht="12.75" x14ac:dyDescent="0.15">
      <c r="A520" s="179"/>
      <c r="B520" s="180"/>
      <c r="C520" s="38"/>
      <c r="D520" s="39"/>
      <c r="E520" s="39"/>
      <c r="F520" s="39"/>
      <c r="G520" s="44"/>
    </row>
    <row r="521" spans="1:7" ht="12.75" x14ac:dyDescent="0.15">
      <c r="A521" s="179"/>
      <c r="B521" s="180"/>
      <c r="C521" s="38"/>
      <c r="D521" s="39"/>
      <c r="E521" s="39"/>
      <c r="F521" s="39"/>
      <c r="G521" s="44"/>
    </row>
    <row r="522" spans="1:7" ht="12.75" x14ac:dyDescent="0.15">
      <c r="A522" s="179"/>
      <c r="B522" s="180"/>
      <c r="C522" s="38"/>
      <c r="D522" s="39"/>
      <c r="E522" s="39"/>
      <c r="F522" s="39"/>
      <c r="G522" s="44"/>
    </row>
    <row r="523" spans="1:7" ht="12.75" x14ac:dyDescent="0.15">
      <c r="A523" s="179"/>
      <c r="B523" s="180"/>
      <c r="C523" s="38"/>
      <c r="D523" s="39"/>
      <c r="E523" s="39"/>
      <c r="F523" s="39"/>
      <c r="G523" s="44"/>
    </row>
    <row r="524" spans="1:7" ht="12.75" x14ac:dyDescent="0.15">
      <c r="A524" s="179"/>
      <c r="B524" s="180"/>
      <c r="C524" s="38"/>
      <c r="D524" s="39"/>
      <c r="E524" s="39"/>
      <c r="F524" s="39"/>
      <c r="G524" s="44"/>
    </row>
    <row r="525" spans="1:7" ht="12.75" x14ac:dyDescent="0.15">
      <c r="A525" s="179"/>
      <c r="B525" s="180"/>
      <c r="C525" s="38"/>
      <c r="D525" s="39"/>
      <c r="E525" s="39"/>
      <c r="F525" s="39"/>
      <c r="G525" s="44"/>
    </row>
    <row r="526" spans="1:7" ht="12.75" x14ac:dyDescent="0.15">
      <c r="A526" s="179"/>
      <c r="B526" s="180"/>
      <c r="C526" s="38"/>
      <c r="D526" s="39"/>
      <c r="E526" s="39"/>
      <c r="F526" s="39"/>
      <c r="G526" s="44"/>
    </row>
    <row r="527" spans="1:7" ht="12.75" x14ac:dyDescent="0.15">
      <c r="A527" s="179"/>
      <c r="B527" s="180"/>
      <c r="C527" s="38"/>
      <c r="D527" s="39"/>
      <c r="E527" s="39"/>
      <c r="F527" s="39"/>
      <c r="G527" s="44"/>
    </row>
    <row r="528" spans="1:7" ht="12.75" x14ac:dyDescent="0.15">
      <c r="A528" s="179"/>
      <c r="B528" s="180"/>
      <c r="C528" s="38"/>
      <c r="D528" s="39"/>
      <c r="E528" s="39"/>
      <c r="F528" s="39"/>
      <c r="G528" s="44"/>
    </row>
    <row r="529" spans="1:7" ht="12.75" x14ac:dyDescent="0.15">
      <c r="A529" s="179"/>
      <c r="B529" s="180"/>
      <c r="C529" s="38"/>
      <c r="D529" s="39"/>
      <c r="E529" s="39"/>
      <c r="F529" s="39"/>
      <c r="G529" s="44"/>
    </row>
    <row r="530" spans="1:7" ht="12.75" x14ac:dyDescent="0.15">
      <c r="A530" s="179"/>
      <c r="B530" s="180"/>
      <c r="C530" s="38"/>
      <c r="D530" s="39"/>
      <c r="E530" s="39"/>
      <c r="F530" s="39"/>
      <c r="G530" s="44"/>
    </row>
    <row r="531" spans="1:7" ht="12.75" x14ac:dyDescent="0.15">
      <c r="A531" s="179"/>
      <c r="B531" s="180"/>
      <c r="C531" s="38"/>
      <c r="D531" s="39"/>
      <c r="E531" s="39"/>
      <c r="F531" s="39"/>
      <c r="G531" s="44"/>
    </row>
    <row r="532" spans="1:7" ht="12.75" x14ac:dyDescent="0.15">
      <c r="A532" s="179"/>
      <c r="B532" s="180"/>
      <c r="C532" s="38"/>
      <c r="D532" s="39"/>
      <c r="E532" s="39"/>
      <c r="F532" s="39"/>
      <c r="G532" s="44"/>
    </row>
    <row r="533" spans="1:7" ht="12.75" x14ac:dyDescent="0.15">
      <c r="A533" s="179"/>
      <c r="B533" s="180"/>
      <c r="C533" s="38"/>
      <c r="D533" s="39"/>
      <c r="E533" s="39"/>
      <c r="F533" s="39"/>
      <c r="G533" s="44"/>
    </row>
    <row r="534" spans="1:7" ht="12.75" x14ac:dyDescent="0.15">
      <c r="A534" s="179"/>
      <c r="B534" s="180"/>
      <c r="C534" s="38"/>
      <c r="D534" s="39"/>
      <c r="E534" s="39"/>
      <c r="F534" s="39"/>
      <c r="G534" s="44"/>
    </row>
    <row r="535" spans="1:7" ht="12.75" x14ac:dyDescent="0.15">
      <c r="A535" s="179"/>
      <c r="B535" s="180"/>
      <c r="C535" s="38"/>
      <c r="D535" s="39"/>
      <c r="E535" s="39"/>
      <c r="F535" s="39"/>
      <c r="G535" s="44"/>
    </row>
    <row r="536" spans="1:7" ht="12.75" x14ac:dyDescent="0.15">
      <c r="A536" s="179"/>
      <c r="B536" s="180"/>
      <c r="C536" s="38"/>
      <c r="D536" s="39"/>
      <c r="E536" s="39"/>
      <c r="F536" s="39"/>
      <c r="G536" s="44"/>
    </row>
    <row r="537" spans="1:7" ht="12.75" x14ac:dyDescent="0.15">
      <c r="A537" s="179"/>
      <c r="B537" s="180"/>
      <c r="C537" s="38"/>
      <c r="D537" s="39"/>
      <c r="E537" s="39"/>
      <c r="F537" s="39"/>
      <c r="G537" s="44"/>
    </row>
    <row r="538" spans="1:7" ht="12.75" x14ac:dyDescent="0.15">
      <c r="A538" s="179"/>
      <c r="B538" s="180"/>
      <c r="C538" s="38"/>
      <c r="D538" s="39"/>
      <c r="E538" s="39"/>
      <c r="F538" s="39"/>
      <c r="G538" s="44"/>
    </row>
    <row r="539" spans="1:7" ht="12.75" x14ac:dyDescent="0.15">
      <c r="A539" s="179"/>
      <c r="B539" s="180"/>
      <c r="C539" s="38"/>
      <c r="D539" s="39"/>
      <c r="E539" s="39"/>
      <c r="F539" s="39"/>
      <c r="G539" s="44"/>
    </row>
    <row r="540" spans="1:7" ht="12.75" x14ac:dyDescent="0.15">
      <c r="A540" s="179"/>
      <c r="B540" s="180"/>
      <c r="C540" s="38"/>
      <c r="D540" s="39"/>
      <c r="E540" s="39"/>
      <c r="F540" s="39"/>
      <c r="G540" s="44"/>
    </row>
    <row r="541" spans="1:7" ht="12.75" x14ac:dyDescent="0.15">
      <c r="A541" s="179"/>
      <c r="B541" s="180"/>
      <c r="C541" s="38"/>
      <c r="D541" s="39"/>
      <c r="E541" s="39"/>
      <c r="F541" s="39"/>
      <c r="G541" s="44"/>
    </row>
    <row r="542" spans="1:7" ht="12.75" x14ac:dyDescent="0.15">
      <c r="A542" s="179"/>
      <c r="B542" s="180"/>
      <c r="C542" s="38"/>
      <c r="D542" s="39"/>
      <c r="E542" s="39"/>
      <c r="F542" s="39"/>
      <c r="G542" s="44"/>
    </row>
    <row r="543" spans="1:7" ht="12.75" x14ac:dyDescent="0.15">
      <c r="A543" s="179"/>
      <c r="B543" s="180"/>
      <c r="C543" s="38"/>
      <c r="D543" s="39"/>
      <c r="E543" s="39"/>
      <c r="F543" s="39"/>
      <c r="G543" s="44"/>
    </row>
    <row r="544" spans="1:7" ht="12.75" x14ac:dyDescent="0.15">
      <c r="A544" s="179"/>
      <c r="B544" s="180"/>
      <c r="C544" s="38"/>
      <c r="D544" s="39"/>
      <c r="E544" s="39"/>
      <c r="F544" s="39"/>
      <c r="G544" s="44"/>
    </row>
    <row r="545" spans="1:7" ht="12.75" x14ac:dyDescent="0.15">
      <c r="A545" s="179"/>
      <c r="B545" s="180"/>
      <c r="C545" s="38"/>
      <c r="D545" s="39"/>
      <c r="E545" s="39"/>
      <c r="F545" s="39"/>
      <c r="G545" s="44"/>
    </row>
    <row r="546" spans="1:7" ht="12.75" x14ac:dyDescent="0.15">
      <c r="A546" s="179"/>
      <c r="B546" s="180"/>
      <c r="C546" s="38"/>
      <c r="D546" s="39"/>
      <c r="E546" s="39"/>
      <c r="F546" s="39"/>
      <c r="G546" s="44"/>
    </row>
    <row r="547" spans="1:7" ht="12.75" x14ac:dyDescent="0.15">
      <c r="A547" s="179"/>
      <c r="B547" s="180"/>
      <c r="C547" s="38"/>
      <c r="D547" s="39"/>
      <c r="E547" s="39"/>
      <c r="F547" s="39"/>
      <c r="G547" s="44"/>
    </row>
    <row r="548" spans="1:7" ht="12.75" x14ac:dyDescent="0.15">
      <c r="A548" s="179"/>
      <c r="B548" s="180"/>
      <c r="C548" s="38"/>
      <c r="D548" s="39"/>
      <c r="E548" s="39"/>
      <c r="F548" s="39"/>
      <c r="G548" s="44"/>
    </row>
    <row r="549" spans="1:7" ht="12.75" x14ac:dyDescent="0.15">
      <c r="A549" s="179"/>
      <c r="B549" s="180"/>
      <c r="C549" s="38"/>
      <c r="D549" s="39"/>
      <c r="E549" s="39"/>
      <c r="F549" s="39"/>
      <c r="G549" s="44"/>
    </row>
    <row r="550" spans="1:7" ht="12.75" x14ac:dyDescent="0.15">
      <c r="A550" s="179"/>
      <c r="B550" s="180"/>
      <c r="C550" s="38"/>
      <c r="D550" s="39"/>
      <c r="E550" s="39"/>
      <c r="F550" s="39"/>
      <c r="G550" s="44"/>
    </row>
    <row r="551" spans="1:7" ht="12.75" x14ac:dyDescent="0.15">
      <c r="A551" s="179"/>
      <c r="B551" s="180"/>
      <c r="C551" s="38"/>
      <c r="D551" s="39"/>
      <c r="E551" s="39"/>
      <c r="F551" s="39"/>
      <c r="G551" s="44"/>
    </row>
    <row r="552" spans="1:7" ht="12.75" x14ac:dyDescent="0.15">
      <c r="A552" s="179"/>
      <c r="B552" s="180"/>
      <c r="C552" s="38"/>
      <c r="D552" s="39"/>
      <c r="E552" s="39"/>
      <c r="F552" s="39"/>
      <c r="G552" s="44"/>
    </row>
    <row r="553" spans="1:7" ht="12.75" x14ac:dyDescent="0.15">
      <c r="A553" s="179"/>
      <c r="B553" s="180"/>
      <c r="C553" s="38"/>
      <c r="D553" s="39"/>
      <c r="E553" s="39"/>
      <c r="F553" s="39"/>
      <c r="G553" s="44"/>
    </row>
    <row r="554" spans="1:7" ht="12.75" x14ac:dyDescent="0.15">
      <c r="A554" s="179"/>
      <c r="B554" s="180"/>
      <c r="C554" s="38"/>
      <c r="D554" s="39"/>
      <c r="E554" s="39"/>
      <c r="F554" s="39"/>
      <c r="G554" s="44"/>
    </row>
    <row r="555" spans="1:7" ht="12.75" x14ac:dyDescent="0.15">
      <c r="A555" s="179"/>
      <c r="B555" s="180"/>
      <c r="C555" s="38"/>
      <c r="D555" s="39"/>
      <c r="E555" s="39"/>
      <c r="F555" s="39"/>
      <c r="G555" s="44"/>
    </row>
    <row r="556" spans="1:7" ht="12.75" x14ac:dyDescent="0.15">
      <c r="A556" s="179"/>
      <c r="B556" s="180"/>
      <c r="C556" s="38"/>
      <c r="D556" s="39"/>
      <c r="E556" s="39"/>
      <c r="F556" s="39"/>
      <c r="G556" s="44"/>
    </row>
    <row r="557" spans="1:7" ht="12.75" x14ac:dyDescent="0.15">
      <c r="A557" s="179"/>
      <c r="B557" s="180"/>
      <c r="C557" s="38"/>
      <c r="D557" s="39"/>
      <c r="E557" s="39"/>
      <c r="F557" s="39"/>
      <c r="G557" s="44"/>
    </row>
    <row r="558" spans="1:7" ht="12.75" x14ac:dyDescent="0.15">
      <c r="A558" s="179"/>
      <c r="B558" s="180"/>
      <c r="C558" s="38"/>
      <c r="D558" s="39"/>
      <c r="E558" s="39"/>
      <c r="F558" s="39"/>
      <c r="G558" s="44"/>
    </row>
    <row r="559" spans="1:7" ht="12.75" x14ac:dyDescent="0.15">
      <c r="A559" s="179"/>
      <c r="B559" s="180"/>
      <c r="C559" s="38"/>
      <c r="D559" s="39"/>
      <c r="E559" s="39"/>
      <c r="F559" s="39"/>
      <c r="G559" s="44"/>
    </row>
    <row r="560" spans="1:7" ht="12.75" x14ac:dyDescent="0.15">
      <c r="A560" s="179"/>
      <c r="B560" s="180"/>
      <c r="C560" s="38"/>
      <c r="D560" s="39"/>
      <c r="E560" s="39"/>
      <c r="F560" s="39"/>
      <c r="G560" s="44"/>
    </row>
    <row r="561" spans="1:7" ht="12.75" x14ac:dyDescent="0.15">
      <c r="A561" s="179"/>
      <c r="B561" s="180"/>
      <c r="C561" s="38"/>
      <c r="D561" s="39"/>
      <c r="E561" s="39"/>
      <c r="F561" s="39"/>
      <c r="G561" s="44"/>
    </row>
    <row r="562" spans="1:7" ht="12.75" x14ac:dyDescent="0.15">
      <c r="A562" s="179"/>
      <c r="B562" s="180"/>
      <c r="C562" s="38"/>
      <c r="D562" s="39"/>
      <c r="E562" s="39"/>
      <c r="F562" s="39"/>
      <c r="G562" s="44"/>
    </row>
    <row r="563" spans="1:7" ht="12.75" x14ac:dyDescent="0.15">
      <c r="A563" s="179"/>
      <c r="B563" s="180"/>
      <c r="C563" s="38"/>
      <c r="D563" s="39"/>
      <c r="E563" s="39"/>
      <c r="F563" s="39"/>
      <c r="G563" s="44"/>
    </row>
    <row r="564" spans="1:7" ht="12.75" x14ac:dyDescent="0.15">
      <c r="A564" s="179"/>
      <c r="B564" s="180"/>
      <c r="C564" s="38"/>
      <c r="D564" s="39"/>
      <c r="E564" s="39"/>
      <c r="F564" s="39"/>
      <c r="G564" s="44"/>
    </row>
    <row r="565" spans="1:7" ht="12.75" x14ac:dyDescent="0.15">
      <c r="A565" s="179"/>
      <c r="B565" s="180"/>
      <c r="C565" s="38"/>
      <c r="D565" s="39"/>
      <c r="E565" s="39"/>
      <c r="F565" s="39"/>
      <c r="G565" s="44"/>
    </row>
    <row r="566" spans="1:7" ht="12.75" x14ac:dyDescent="0.15">
      <c r="A566" s="179"/>
      <c r="B566" s="180"/>
      <c r="C566" s="38"/>
      <c r="D566" s="39"/>
      <c r="E566" s="39"/>
      <c r="F566" s="39"/>
      <c r="G566" s="44"/>
    </row>
    <row r="567" spans="1:7" ht="12.75" x14ac:dyDescent="0.15">
      <c r="A567" s="179"/>
      <c r="B567" s="180"/>
      <c r="C567" s="38"/>
      <c r="D567" s="39"/>
      <c r="E567" s="39"/>
      <c r="F567" s="39"/>
      <c r="G567" s="44"/>
    </row>
    <row r="568" spans="1:7" ht="12.75" x14ac:dyDescent="0.15">
      <c r="A568" s="179"/>
      <c r="B568" s="180"/>
      <c r="C568" s="38"/>
      <c r="D568" s="39"/>
      <c r="E568" s="39"/>
      <c r="F568" s="39"/>
      <c r="G568" s="44"/>
    </row>
    <row r="569" spans="1:7" ht="12.75" x14ac:dyDescent="0.15">
      <c r="A569" s="179"/>
      <c r="B569" s="180"/>
      <c r="C569" s="38"/>
      <c r="D569" s="39"/>
      <c r="E569" s="39"/>
      <c r="F569" s="39"/>
      <c r="G569" s="44"/>
    </row>
    <row r="570" spans="1:7" ht="12.75" x14ac:dyDescent="0.15">
      <c r="A570" s="179"/>
      <c r="B570" s="180"/>
      <c r="C570" s="38"/>
      <c r="D570" s="39"/>
      <c r="E570" s="39"/>
      <c r="F570" s="39"/>
      <c r="G570" s="44"/>
    </row>
    <row r="571" spans="1:7" ht="12.75" x14ac:dyDescent="0.15">
      <c r="A571" s="179"/>
      <c r="B571" s="180"/>
      <c r="C571" s="38"/>
      <c r="D571" s="39"/>
      <c r="E571" s="39"/>
      <c r="F571" s="39"/>
      <c r="G571" s="44"/>
    </row>
    <row r="572" spans="1:7" ht="12.75" x14ac:dyDescent="0.15">
      <c r="A572" s="179"/>
      <c r="B572" s="180"/>
      <c r="C572" s="38"/>
      <c r="D572" s="39"/>
      <c r="E572" s="39"/>
      <c r="F572" s="39"/>
      <c r="G572" s="44"/>
    </row>
    <row r="573" spans="1:7" ht="12.75" x14ac:dyDescent="0.15">
      <c r="A573" s="179"/>
      <c r="B573" s="180"/>
      <c r="C573" s="38"/>
      <c r="D573" s="39"/>
      <c r="E573" s="39"/>
      <c r="F573" s="39"/>
      <c r="G573" s="44"/>
    </row>
    <row r="574" spans="1:7" ht="12.75" x14ac:dyDescent="0.15">
      <c r="A574" s="179"/>
      <c r="B574" s="180"/>
      <c r="C574" s="38"/>
      <c r="D574" s="39"/>
      <c r="E574" s="39"/>
      <c r="F574" s="39"/>
      <c r="G574" s="44"/>
    </row>
    <row r="575" spans="1:7" ht="12.75" x14ac:dyDescent="0.15">
      <c r="A575" s="179"/>
      <c r="B575" s="180"/>
      <c r="C575" s="38"/>
      <c r="D575" s="39"/>
      <c r="E575" s="39"/>
      <c r="F575" s="39"/>
      <c r="G575" s="44"/>
    </row>
    <row r="576" spans="1:7" ht="12.75" x14ac:dyDescent="0.15">
      <c r="A576" s="179"/>
      <c r="B576" s="180"/>
      <c r="C576" s="38"/>
      <c r="D576" s="39"/>
      <c r="E576" s="39"/>
      <c r="F576" s="39"/>
      <c r="G576" s="44"/>
    </row>
    <row r="577" spans="1:7" ht="12.75" x14ac:dyDescent="0.15">
      <c r="A577" s="179"/>
      <c r="B577" s="180"/>
      <c r="C577" s="38"/>
      <c r="D577" s="39"/>
      <c r="E577" s="39"/>
      <c r="F577" s="39"/>
      <c r="G577" s="44"/>
    </row>
    <row r="578" spans="1:7" ht="12.75" x14ac:dyDescent="0.15">
      <c r="A578" s="179"/>
      <c r="B578" s="180"/>
      <c r="C578" s="38"/>
      <c r="D578" s="39"/>
      <c r="E578" s="39"/>
      <c r="F578" s="39"/>
      <c r="G578" s="44"/>
    </row>
    <row r="579" spans="1:7" ht="12.75" x14ac:dyDescent="0.15">
      <c r="A579" s="179"/>
      <c r="B579" s="180"/>
      <c r="C579" s="38"/>
      <c r="D579" s="39"/>
      <c r="E579" s="39"/>
      <c r="F579" s="39"/>
      <c r="G579" s="44"/>
    </row>
    <row r="580" spans="1:7" ht="12.75" x14ac:dyDescent="0.15">
      <c r="A580" s="179"/>
      <c r="B580" s="180"/>
      <c r="C580" s="38"/>
      <c r="D580" s="39"/>
      <c r="E580" s="39"/>
      <c r="F580" s="39"/>
      <c r="G580" s="44"/>
    </row>
    <row r="581" spans="1:7" ht="12.75" x14ac:dyDescent="0.15">
      <c r="A581" s="179"/>
      <c r="B581" s="180"/>
      <c r="C581" s="38"/>
      <c r="D581" s="39"/>
      <c r="E581" s="39"/>
      <c r="F581" s="39"/>
      <c r="G581" s="44"/>
    </row>
    <row r="582" spans="1:7" ht="12.75" x14ac:dyDescent="0.15">
      <c r="A582" s="179"/>
      <c r="B582" s="180"/>
      <c r="C582" s="38"/>
      <c r="D582" s="39"/>
      <c r="E582" s="39"/>
      <c r="F582" s="39"/>
      <c r="G582" s="44"/>
    </row>
    <row r="583" spans="1:7" ht="12.75" x14ac:dyDescent="0.15">
      <c r="A583" s="179"/>
      <c r="B583" s="180"/>
      <c r="C583" s="38"/>
      <c r="D583" s="39"/>
      <c r="E583" s="39"/>
      <c r="F583" s="39"/>
      <c r="G583" s="44"/>
    </row>
    <row r="584" spans="1:7" ht="12.75" x14ac:dyDescent="0.15">
      <c r="A584" s="179"/>
      <c r="B584" s="180"/>
      <c r="C584" s="38"/>
      <c r="D584" s="39"/>
      <c r="E584" s="39"/>
      <c r="F584" s="39"/>
      <c r="G584" s="44"/>
    </row>
    <row r="585" spans="1:7" ht="12.75" x14ac:dyDescent="0.15">
      <c r="A585" s="179"/>
      <c r="B585" s="180"/>
      <c r="C585" s="38"/>
      <c r="D585" s="39"/>
      <c r="E585" s="39"/>
      <c r="F585" s="39"/>
      <c r="G585" s="44"/>
    </row>
    <row r="586" spans="1:7" ht="12.75" x14ac:dyDescent="0.15">
      <c r="A586" s="179"/>
      <c r="B586" s="180"/>
      <c r="C586" s="38"/>
      <c r="D586" s="39"/>
      <c r="E586" s="39"/>
      <c r="F586" s="39"/>
      <c r="G586" s="44"/>
    </row>
    <row r="587" spans="1:7" ht="12.75" x14ac:dyDescent="0.15">
      <c r="A587" s="179"/>
      <c r="B587" s="180"/>
      <c r="C587" s="38"/>
      <c r="D587" s="39"/>
      <c r="E587" s="39"/>
      <c r="F587" s="39"/>
      <c r="G587" s="44"/>
    </row>
    <row r="588" spans="1:7" ht="12.75" x14ac:dyDescent="0.15">
      <c r="A588" s="179"/>
      <c r="B588" s="180"/>
      <c r="C588" s="38"/>
      <c r="D588" s="39"/>
      <c r="E588" s="39"/>
      <c r="F588" s="39"/>
      <c r="G588" s="44"/>
    </row>
    <row r="589" spans="1:7" ht="12.75" x14ac:dyDescent="0.15">
      <c r="A589" s="179"/>
      <c r="B589" s="180"/>
      <c r="C589" s="38"/>
      <c r="D589" s="39"/>
      <c r="E589" s="39"/>
      <c r="F589" s="39"/>
      <c r="G589" s="44"/>
    </row>
    <row r="590" spans="1:7" ht="12.75" x14ac:dyDescent="0.15">
      <c r="A590" s="179"/>
      <c r="B590" s="180"/>
      <c r="C590" s="38"/>
      <c r="D590" s="39"/>
      <c r="E590" s="39"/>
      <c r="F590" s="39"/>
      <c r="G590" s="44"/>
    </row>
    <row r="591" spans="1:7" ht="12.75" x14ac:dyDescent="0.15">
      <c r="A591" s="179"/>
      <c r="B591" s="180"/>
      <c r="C591" s="38"/>
      <c r="D591" s="39"/>
      <c r="E591" s="39"/>
      <c r="F591" s="39"/>
      <c r="G591" s="44"/>
    </row>
    <row r="592" spans="1:7" ht="12.75" x14ac:dyDescent="0.15">
      <c r="A592" s="179"/>
      <c r="B592" s="180"/>
      <c r="C592" s="38"/>
      <c r="D592" s="39"/>
      <c r="E592" s="39"/>
      <c r="F592" s="39"/>
      <c r="G592" s="44"/>
    </row>
    <row r="593" spans="1:7" ht="12.75" x14ac:dyDescent="0.15">
      <c r="A593" s="179"/>
      <c r="B593" s="180"/>
      <c r="C593" s="38"/>
      <c r="D593" s="39"/>
      <c r="E593" s="39"/>
      <c r="F593" s="39"/>
      <c r="G593" s="44"/>
    </row>
    <row r="594" spans="1:7" ht="12.75" x14ac:dyDescent="0.15">
      <c r="A594" s="179"/>
      <c r="B594" s="180"/>
      <c r="C594" s="38"/>
      <c r="D594" s="39"/>
      <c r="E594" s="39"/>
      <c r="F594" s="39"/>
      <c r="G594" s="44"/>
    </row>
    <row r="595" spans="1:7" ht="12.75" x14ac:dyDescent="0.15">
      <c r="A595" s="179"/>
      <c r="B595" s="180"/>
      <c r="C595" s="38"/>
      <c r="D595" s="39"/>
      <c r="E595" s="39"/>
      <c r="F595" s="39"/>
      <c r="G595" s="44"/>
    </row>
    <row r="596" spans="1:7" ht="12.75" x14ac:dyDescent="0.15">
      <c r="A596" s="179"/>
      <c r="B596" s="180"/>
      <c r="C596" s="38"/>
      <c r="D596" s="39"/>
      <c r="E596" s="39"/>
      <c r="F596" s="39"/>
      <c r="G596" s="44"/>
    </row>
    <row r="597" spans="1:7" ht="12.75" x14ac:dyDescent="0.15">
      <c r="A597" s="179"/>
      <c r="B597" s="180"/>
      <c r="C597" s="38"/>
      <c r="D597" s="39"/>
      <c r="E597" s="39"/>
      <c r="F597" s="39"/>
      <c r="G597" s="44"/>
    </row>
    <row r="598" spans="1:7" ht="12.75" x14ac:dyDescent="0.15">
      <c r="A598" s="179"/>
      <c r="B598" s="180"/>
      <c r="C598" s="38"/>
      <c r="D598" s="39"/>
      <c r="E598" s="39"/>
      <c r="F598" s="39"/>
      <c r="G598" s="44"/>
    </row>
    <row r="599" spans="1:7" ht="12.75" x14ac:dyDescent="0.15">
      <c r="A599" s="179"/>
      <c r="B599" s="180"/>
      <c r="C599" s="38"/>
      <c r="D599" s="39"/>
      <c r="E599" s="39"/>
      <c r="F599" s="39"/>
      <c r="G599" s="44"/>
    </row>
    <row r="600" spans="1:7" ht="12.75" x14ac:dyDescent="0.15">
      <c r="A600" s="179"/>
      <c r="B600" s="180"/>
      <c r="C600" s="38"/>
      <c r="D600" s="39"/>
      <c r="E600" s="39"/>
      <c r="F600" s="39"/>
      <c r="G600" s="44"/>
    </row>
    <row r="601" spans="1:7" ht="12.75" x14ac:dyDescent="0.15">
      <c r="A601" s="179"/>
      <c r="B601" s="180"/>
      <c r="C601" s="38"/>
      <c r="D601" s="39"/>
      <c r="E601" s="39"/>
      <c r="F601" s="39"/>
      <c r="G601" s="44"/>
    </row>
    <row r="602" spans="1:7" ht="12.75" x14ac:dyDescent="0.15">
      <c r="A602" s="179"/>
      <c r="B602" s="180"/>
      <c r="C602" s="38"/>
      <c r="D602" s="39"/>
      <c r="E602" s="39"/>
      <c r="F602" s="39"/>
      <c r="G602" s="44"/>
    </row>
    <row r="603" spans="1:7" ht="12.75" x14ac:dyDescent="0.15">
      <c r="A603" s="179"/>
      <c r="B603" s="180"/>
      <c r="C603" s="38"/>
      <c r="D603" s="39"/>
      <c r="E603" s="39"/>
      <c r="F603" s="39"/>
      <c r="G603" s="44"/>
    </row>
    <row r="604" spans="1:7" ht="12.75" x14ac:dyDescent="0.15">
      <c r="A604" s="179"/>
      <c r="B604" s="180"/>
      <c r="C604" s="38"/>
      <c r="D604" s="39"/>
      <c r="E604" s="39"/>
      <c r="F604" s="39"/>
      <c r="G604" s="44"/>
    </row>
    <row r="605" spans="1:7" ht="12.75" x14ac:dyDescent="0.15">
      <c r="A605" s="179"/>
      <c r="B605" s="180"/>
      <c r="C605" s="38"/>
      <c r="D605" s="39"/>
      <c r="E605" s="39"/>
      <c r="F605" s="39"/>
      <c r="G605" s="44"/>
    </row>
    <row r="606" spans="1:7" ht="12.75" x14ac:dyDescent="0.15">
      <c r="A606" s="179"/>
      <c r="B606" s="180"/>
      <c r="C606" s="38"/>
      <c r="D606" s="39"/>
      <c r="E606" s="39"/>
      <c r="F606" s="39"/>
      <c r="G606" s="44"/>
    </row>
    <row r="607" spans="1:7" ht="12.75" x14ac:dyDescent="0.15">
      <c r="A607" s="179"/>
      <c r="B607" s="180"/>
      <c r="C607" s="38"/>
      <c r="D607" s="39"/>
      <c r="E607" s="39"/>
      <c r="F607" s="39"/>
      <c r="G607" s="44"/>
    </row>
    <row r="608" spans="1:7" ht="12.75" x14ac:dyDescent="0.15">
      <c r="A608" s="179"/>
      <c r="B608" s="180"/>
      <c r="C608" s="38"/>
      <c r="D608" s="39"/>
      <c r="E608" s="39"/>
      <c r="F608" s="39"/>
      <c r="G608" s="44"/>
    </row>
    <row r="609" spans="1:7" ht="12.75" x14ac:dyDescent="0.15">
      <c r="A609" s="179"/>
      <c r="B609" s="180"/>
      <c r="C609" s="38"/>
      <c r="D609" s="39"/>
      <c r="E609" s="39"/>
      <c r="F609" s="39"/>
      <c r="G609" s="44"/>
    </row>
    <row r="610" spans="1:7" ht="12.75" x14ac:dyDescent="0.15">
      <c r="A610" s="179"/>
      <c r="B610" s="180"/>
      <c r="C610" s="38"/>
      <c r="D610" s="39"/>
      <c r="E610" s="39"/>
      <c r="F610" s="39"/>
      <c r="G610" s="44"/>
    </row>
    <row r="611" spans="1:7" ht="12.75" x14ac:dyDescent="0.15">
      <c r="A611" s="179"/>
      <c r="B611" s="180"/>
      <c r="C611" s="38"/>
      <c r="D611" s="39"/>
      <c r="E611" s="39"/>
      <c r="F611" s="39"/>
      <c r="G611" s="44"/>
    </row>
    <row r="612" spans="1:7" ht="12.75" x14ac:dyDescent="0.15">
      <c r="A612" s="179"/>
      <c r="B612" s="180"/>
      <c r="C612" s="38"/>
      <c r="D612" s="39"/>
      <c r="E612" s="39"/>
      <c r="F612" s="39"/>
      <c r="G612" s="44"/>
    </row>
    <row r="613" spans="1:7" ht="12.75" x14ac:dyDescent="0.15">
      <c r="A613" s="179"/>
      <c r="B613" s="180"/>
      <c r="C613" s="38"/>
      <c r="D613" s="39"/>
      <c r="E613" s="39"/>
      <c r="F613" s="39"/>
      <c r="G613" s="44"/>
    </row>
    <row r="614" spans="1:7" ht="12.75" x14ac:dyDescent="0.15">
      <c r="A614" s="179"/>
      <c r="B614" s="180"/>
      <c r="C614" s="38"/>
      <c r="D614" s="39"/>
      <c r="E614" s="39"/>
      <c r="F614" s="39"/>
      <c r="G614" s="44"/>
    </row>
    <row r="615" spans="1:7" ht="12.75" x14ac:dyDescent="0.15">
      <c r="A615" s="179"/>
      <c r="B615" s="180"/>
      <c r="C615" s="38"/>
      <c r="D615" s="39"/>
      <c r="E615" s="39"/>
      <c r="F615" s="39"/>
      <c r="G615" s="44"/>
    </row>
    <row r="616" spans="1:7" ht="12.75" x14ac:dyDescent="0.15">
      <c r="A616" s="179"/>
      <c r="B616" s="180"/>
      <c r="C616" s="38"/>
      <c r="D616" s="39"/>
      <c r="E616" s="39"/>
      <c r="F616" s="39"/>
      <c r="G616" s="44"/>
    </row>
    <row r="617" spans="1:7" ht="12.75" x14ac:dyDescent="0.15">
      <c r="A617" s="179"/>
      <c r="B617" s="180"/>
      <c r="C617" s="38"/>
      <c r="D617" s="39"/>
      <c r="E617" s="39"/>
      <c r="F617" s="39"/>
      <c r="G617" s="44"/>
    </row>
    <row r="618" spans="1:7" ht="12.75" x14ac:dyDescent="0.15">
      <c r="A618" s="179"/>
      <c r="B618" s="180"/>
      <c r="C618" s="38"/>
      <c r="D618" s="39"/>
      <c r="E618" s="39"/>
      <c r="F618" s="39"/>
      <c r="G618" s="44"/>
    </row>
    <row r="619" spans="1:7" ht="12.75" x14ac:dyDescent="0.15">
      <c r="A619" s="179"/>
      <c r="B619" s="180"/>
      <c r="C619" s="38"/>
      <c r="D619" s="39"/>
      <c r="E619" s="39"/>
      <c r="F619" s="39"/>
      <c r="G619" s="44"/>
    </row>
    <row r="620" spans="1:7" ht="12.75" x14ac:dyDescent="0.15">
      <c r="A620" s="179"/>
      <c r="B620" s="180"/>
      <c r="C620" s="38"/>
      <c r="D620" s="39"/>
      <c r="E620" s="39"/>
      <c r="F620" s="39"/>
      <c r="G620" s="44"/>
    </row>
    <row r="621" spans="1:7" ht="12.75" x14ac:dyDescent="0.15">
      <c r="A621" s="179"/>
      <c r="B621" s="180"/>
      <c r="C621" s="38"/>
      <c r="D621" s="39"/>
      <c r="E621" s="39"/>
      <c r="F621" s="39"/>
      <c r="G621" s="44"/>
    </row>
    <row r="622" spans="1:7" ht="12.75" x14ac:dyDescent="0.15">
      <c r="A622" s="179"/>
      <c r="B622" s="180"/>
      <c r="C622" s="38"/>
      <c r="D622" s="39"/>
      <c r="E622" s="39"/>
      <c r="F622" s="39"/>
      <c r="G622" s="44"/>
    </row>
    <row r="623" spans="1:7" ht="12.75" x14ac:dyDescent="0.15">
      <c r="A623" s="179"/>
      <c r="B623" s="180"/>
      <c r="C623" s="38"/>
      <c r="D623" s="39"/>
      <c r="E623" s="39"/>
      <c r="F623" s="39"/>
      <c r="G623" s="44"/>
    </row>
    <row r="624" spans="1:7" ht="12.75" x14ac:dyDescent="0.15">
      <c r="A624" s="179"/>
      <c r="B624" s="180"/>
      <c r="C624" s="38"/>
      <c r="D624" s="39"/>
      <c r="E624" s="39"/>
      <c r="F624" s="39"/>
      <c r="G624" s="44"/>
    </row>
    <row r="625" spans="1:7" ht="12.75" x14ac:dyDescent="0.15">
      <c r="A625" s="179"/>
      <c r="B625" s="180"/>
      <c r="C625" s="38"/>
      <c r="D625" s="39"/>
      <c r="E625" s="39"/>
      <c r="F625" s="39"/>
      <c r="G625" s="44"/>
    </row>
    <row r="626" spans="1:7" ht="12.75" x14ac:dyDescent="0.15">
      <c r="A626" s="179"/>
      <c r="B626" s="180"/>
      <c r="C626" s="38"/>
      <c r="D626" s="39"/>
      <c r="E626" s="39"/>
      <c r="F626" s="39"/>
      <c r="G626" s="44"/>
    </row>
    <row r="627" spans="1:7" ht="12.75" x14ac:dyDescent="0.15">
      <c r="A627" s="179"/>
      <c r="B627" s="180"/>
      <c r="C627" s="38"/>
      <c r="D627" s="39"/>
      <c r="E627" s="39"/>
      <c r="F627" s="39"/>
      <c r="G627" s="44"/>
    </row>
    <row r="628" spans="1:7" ht="12.75" x14ac:dyDescent="0.15">
      <c r="A628" s="179"/>
      <c r="B628" s="180"/>
      <c r="C628" s="38"/>
      <c r="D628" s="39"/>
      <c r="E628" s="39"/>
      <c r="F628" s="39"/>
      <c r="G628" s="44"/>
    </row>
    <row r="629" spans="1:7" ht="12.75" x14ac:dyDescent="0.15">
      <c r="A629" s="179"/>
      <c r="B629" s="180"/>
      <c r="C629" s="38"/>
      <c r="D629" s="39"/>
      <c r="E629" s="39"/>
      <c r="F629" s="39"/>
      <c r="G629" s="44"/>
    </row>
    <row r="630" spans="1:7" ht="12.75" x14ac:dyDescent="0.15">
      <c r="A630" s="179"/>
      <c r="B630" s="180"/>
      <c r="C630" s="38"/>
      <c r="D630" s="39"/>
      <c r="E630" s="39"/>
      <c r="F630" s="39"/>
      <c r="G630" s="44"/>
    </row>
    <row r="631" spans="1:7" ht="12.75" x14ac:dyDescent="0.15">
      <c r="A631" s="179"/>
      <c r="B631" s="180"/>
      <c r="C631" s="38"/>
      <c r="D631" s="39"/>
      <c r="E631" s="39"/>
      <c r="F631" s="39"/>
      <c r="G631" s="44"/>
    </row>
    <row r="632" spans="1:7" ht="12.75" x14ac:dyDescent="0.15">
      <c r="A632" s="179"/>
      <c r="B632" s="180"/>
      <c r="C632" s="38"/>
      <c r="D632" s="39"/>
      <c r="E632" s="39"/>
      <c r="F632" s="39"/>
      <c r="G632" s="44"/>
    </row>
    <row r="633" spans="1:7" ht="12.75" x14ac:dyDescent="0.15">
      <c r="A633" s="179"/>
      <c r="B633" s="180"/>
      <c r="C633" s="38"/>
      <c r="D633" s="39"/>
      <c r="E633" s="39"/>
      <c r="F633" s="39"/>
      <c r="G633" s="44"/>
    </row>
    <row r="634" spans="1:7" ht="12.75" x14ac:dyDescent="0.15">
      <c r="A634" s="179"/>
      <c r="B634" s="180"/>
      <c r="C634" s="38"/>
      <c r="D634" s="39"/>
      <c r="E634" s="39"/>
      <c r="F634" s="39"/>
      <c r="G634" s="44"/>
    </row>
    <row r="635" spans="1:7" ht="12.75" x14ac:dyDescent="0.15">
      <c r="A635" s="179"/>
      <c r="B635" s="180"/>
      <c r="C635" s="38"/>
      <c r="D635" s="39"/>
      <c r="E635" s="39"/>
      <c r="F635" s="39"/>
      <c r="G635" s="44"/>
    </row>
    <row r="636" spans="1:7" ht="12.75" x14ac:dyDescent="0.15">
      <c r="A636" s="179"/>
      <c r="B636" s="180"/>
      <c r="C636" s="38"/>
      <c r="D636" s="39"/>
      <c r="E636" s="39"/>
      <c r="F636" s="39"/>
      <c r="G636" s="44"/>
    </row>
    <row r="637" spans="1:7" ht="12.75" x14ac:dyDescent="0.15">
      <c r="A637" s="179"/>
      <c r="B637" s="180"/>
      <c r="C637" s="38"/>
      <c r="D637" s="39"/>
      <c r="E637" s="39"/>
      <c r="F637" s="39"/>
      <c r="G637" s="44"/>
    </row>
    <row r="638" spans="1:7" ht="12.75" x14ac:dyDescent="0.15">
      <c r="A638" s="179"/>
      <c r="B638" s="180"/>
      <c r="C638" s="38"/>
      <c r="D638" s="39"/>
      <c r="E638" s="39"/>
      <c r="F638" s="39"/>
      <c r="G638" s="44"/>
    </row>
    <row r="639" spans="1:7" ht="12.75" x14ac:dyDescent="0.15">
      <c r="A639" s="179"/>
      <c r="B639" s="180"/>
      <c r="C639" s="38"/>
      <c r="D639" s="39"/>
      <c r="E639" s="39"/>
      <c r="F639" s="39"/>
      <c r="G639" s="44"/>
    </row>
    <row r="640" spans="1:7" ht="12.75" x14ac:dyDescent="0.15">
      <c r="A640" s="179"/>
      <c r="B640" s="180"/>
      <c r="C640" s="38"/>
      <c r="D640" s="39"/>
      <c r="E640" s="39"/>
      <c r="F640" s="39"/>
      <c r="G640" s="44"/>
    </row>
    <row r="641" spans="1:7" ht="12.75" x14ac:dyDescent="0.15">
      <c r="A641" s="179"/>
      <c r="B641" s="180"/>
      <c r="C641" s="38"/>
      <c r="D641" s="39"/>
      <c r="E641" s="39"/>
      <c r="F641" s="39"/>
      <c r="G641" s="44"/>
    </row>
    <row r="642" spans="1:7" ht="12.75" x14ac:dyDescent="0.15">
      <c r="A642" s="179"/>
      <c r="B642" s="180"/>
      <c r="C642" s="38"/>
      <c r="D642" s="39"/>
      <c r="E642" s="39"/>
      <c r="F642" s="39"/>
      <c r="G642" s="44"/>
    </row>
    <row r="643" spans="1:7" ht="12.75" x14ac:dyDescent="0.15">
      <c r="A643" s="179"/>
      <c r="B643" s="180"/>
      <c r="C643" s="38"/>
      <c r="D643" s="39"/>
      <c r="E643" s="39"/>
      <c r="F643" s="39"/>
      <c r="G643" s="44"/>
    </row>
    <row r="644" spans="1:7" ht="12.75" x14ac:dyDescent="0.15">
      <c r="A644" s="179"/>
      <c r="B644" s="180"/>
      <c r="C644" s="38"/>
      <c r="D644" s="39"/>
      <c r="E644" s="39"/>
      <c r="F644" s="39"/>
      <c r="G644" s="44"/>
    </row>
    <row r="645" spans="1:7" ht="12.75" x14ac:dyDescent="0.15">
      <c r="A645" s="179"/>
      <c r="B645" s="180"/>
      <c r="C645" s="38"/>
      <c r="D645" s="39"/>
      <c r="E645" s="39"/>
      <c r="F645" s="39"/>
      <c r="G645" s="44"/>
    </row>
    <row r="646" spans="1:7" ht="12.75" x14ac:dyDescent="0.15">
      <c r="A646" s="179"/>
      <c r="B646" s="180"/>
      <c r="C646" s="38"/>
      <c r="D646" s="39"/>
      <c r="E646" s="39"/>
      <c r="F646" s="39"/>
      <c r="G646" s="44"/>
    </row>
    <row r="647" spans="1:7" ht="12.75" x14ac:dyDescent="0.15">
      <c r="A647" s="179"/>
      <c r="B647" s="180"/>
      <c r="C647" s="38"/>
      <c r="D647" s="39"/>
      <c r="E647" s="39"/>
      <c r="F647" s="39"/>
      <c r="G647" s="44"/>
    </row>
    <row r="648" spans="1:7" ht="12.75" x14ac:dyDescent="0.15">
      <c r="A648" s="179"/>
      <c r="B648" s="180"/>
      <c r="C648" s="38"/>
      <c r="D648" s="39"/>
      <c r="E648" s="39"/>
      <c r="F648" s="39"/>
      <c r="G648" s="44"/>
    </row>
    <row r="649" spans="1:7" ht="12.75" x14ac:dyDescent="0.15">
      <c r="A649" s="179"/>
      <c r="B649" s="180"/>
      <c r="C649" s="38"/>
      <c r="D649" s="39"/>
      <c r="E649" s="39"/>
      <c r="F649" s="39"/>
      <c r="G649" s="44"/>
    </row>
    <row r="650" spans="1:7" ht="12.75" x14ac:dyDescent="0.15">
      <c r="A650" s="179"/>
      <c r="B650" s="180"/>
      <c r="C650" s="38"/>
      <c r="D650" s="39"/>
      <c r="E650" s="39"/>
      <c r="F650" s="39"/>
      <c r="G650" s="44"/>
    </row>
    <row r="651" spans="1:7" ht="12.75" x14ac:dyDescent="0.15">
      <c r="A651" s="179"/>
      <c r="B651" s="180"/>
      <c r="C651" s="38"/>
      <c r="D651" s="39"/>
      <c r="E651" s="39"/>
      <c r="F651" s="39"/>
      <c r="G651" s="44"/>
    </row>
    <row r="652" spans="1:7" ht="12.75" x14ac:dyDescent="0.15">
      <c r="A652" s="179"/>
      <c r="B652" s="180"/>
      <c r="C652" s="38"/>
      <c r="D652" s="39"/>
      <c r="E652" s="39"/>
      <c r="F652" s="39"/>
      <c r="G652" s="44"/>
    </row>
    <row r="653" spans="1:7" ht="12.75" x14ac:dyDescent="0.15">
      <c r="A653" s="179"/>
      <c r="B653" s="180"/>
      <c r="C653" s="38"/>
      <c r="D653" s="39"/>
      <c r="E653" s="39"/>
      <c r="F653" s="39"/>
      <c r="G653" s="44"/>
    </row>
    <row r="654" spans="1:7" ht="12.75" x14ac:dyDescent="0.15">
      <c r="A654" s="179"/>
      <c r="B654" s="180"/>
      <c r="C654" s="38"/>
      <c r="D654" s="39"/>
      <c r="E654" s="39"/>
      <c r="F654" s="39"/>
      <c r="G654" s="44"/>
    </row>
    <row r="655" spans="1:7" ht="12.75" x14ac:dyDescent="0.15">
      <c r="A655" s="179"/>
      <c r="B655" s="180"/>
      <c r="C655" s="38"/>
      <c r="D655" s="39"/>
      <c r="E655" s="39"/>
      <c r="F655" s="39"/>
      <c r="G655" s="44"/>
    </row>
    <row r="656" spans="1:7" ht="12.75" x14ac:dyDescent="0.15">
      <c r="A656" s="179"/>
      <c r="B656" s="180"/>
      <c r="C656" s="38"/>
      <c r="D656" s="39"/>
      <c r="E656" s="39"/>
      <c r="F656" s="39"/>
      <c r="G656" s="44"/>
    </row>
    <row r="657" spans="1:7" ht="12.75" x14ac:dyDescent="0.15">
      <c r="A657" s="179"/>
      <c r="B657" s="180"/>
      <c r="C657" s="38"/>
      <c r="D657" s="39"/>
      <c r="E657" s="39"/>
      <c r="F657" s="39"/>
      <c r="G657" s="44"/>
    </row>
    <row r="658" spans="1:7" ht="12.75" x14ac:dyDescent="0.15">
      <c r="A658" s="179"/>
      <c r="B658" s="180"/>
      <c r="C658" s="38"/>
      <c r="D658" s="39"/>
      <c r="E658" s="39"/>
      <c r="F658" s="39"/>
      <c r="G658" s="44"/>
    </row>
    <row r="659" spans="1:7" ht="12.75" x14ac:dyDescent="0.15">
      <c r="A659" s="179"/>
      <c r="B659" s="180"/>
      <c r="C659" s="38"/>
      <c r="D659" s="39"/>
      <c r="E659" s="39"/>
      <c r="F659" s="39"/>
      <c r="G659" s="44"/>
    </row>
    <row r="660" spans="1:7" ht="12.75" x14ac:dyDescent="0.15">
      <c r="A660" s="179"/>
      <c r="B660" s="180"/>
      <c r="C660" s="38"/>
      <c r="D660" s="39"/>
      <c r="E660" s="39"/>
      <c r="F660" s="39"/>
      <c r="G660" s="44"/>
    </row>
    <row r="661" spans="1:7" ht="12.75" x14ac:dyDescent="0.15">
      <c r="A661" s="179"/>
      <c r="B661" s="180"/>
      <c r="C661" s="38"/>
      <c r="D661" s="39"/>
      <c r="E661" s="39"/>
      <c r="F661" s="39"/>
      <c r="G661" s="44"/>
    </row>
    <row r="662" spans="1:7" ht="12.75" x14ac:dyDescent="0.15">
      <c r="A662" s="179"/>
      <c r="B662" s="180"/>
      <c r="C662" s="38"/>
      <c r="D662" s="39"/>
      <c r="E662" s="39"/>
      <c r="F662" s="39"/>
      <c r="G662" s="44"/>
    </row>
    <row r="663" spans="1:7" ht="12.75" x14ac:dyDescent="0.15">
      <c r="A663" s="179"/>
      <c r="B663" s="180"/>
      <c r="C663" s="38"/>
      <c r="D663" s="39"/>
      <c r="E663" s="39"/>
      <c r="F663" s="39"/>
      <c r="G663" s="44"/>
    </row>
    <row r="664" spans="1:7" ht="12.75" x14ac:dyDescent="0.15">
      <c r="A664" s="179"/>
      <c r="B664" s="180"/>
      <c r="C664" s="38"/>
      <c r="D664" s="39"/>
      <c r="E664" s="39"/>
      <c r="F664" s="39"/>
      <c r="G664" s="44"/>
    </row>
    <row r="665" spans="1:7" ht="12.75" x14ac:dyDescent="0.15">
      <c r="A665" s="179"/>
      <c r="B665" s="180"/>
      <c r="C665" s="38"/>
      <c r="D665" s="39"/>
      <c r="E665" s="39"/>
      <c r="F665" s="39"/>
      <c r="G665" s="44"/>
    </row>
    <row r="666" spans="1:7" ht="12.75" x14ac:dyDescent="0.15">
      <c r="A666" s="179"/>
      <c r="B666" s="180"/>
      <c r="C666" s="38"/>
      <c r="D666" s="39"/>
      <c r="E666" s="39"/>
      <c r="F666" s="39"/>
      <c r="G666" s="44"/>
    </row>
    <row r="667" spans="1:7" ht="12.75" x14ac:dyDescent="0.15">
      <c r="A667" s="179"/>
      <c r="B667" s="180"/>
      <c r="C667" s="38"/>
      <c r="D667" s="39"/>
      <c r="E667" s="39"/>
      <c r="F667" s="39"/>
      <c r="G667" s="44"/>
    </row>
    <row r="668" spans="1:7" ht="12.75" x14ac:dyDescent="0.15">
      <c r="A668" s="179"/>
      <c r="B668" s="180"/>
      <c r="C668" s="38"/>
      <c r="D668" s="39"/>
      <c r="E668" s="39"/>
      <c r="F668" s="39"/>
      <c r="G668" s="44"/>
    </row>
    <row r="669" spans="1:7" ht="12.75" x14ac:dyDescent="0.15">
      <c r="A669" s="179"/>
      <c r="B669" s="180"/>
      <c r="C669" s="38"/>
      <c r="D669" s="39"/>
      <c r="E669" s="39"/>
      <c r="F669" s="39"/>
      <c r="G669" s="44"/>
    </row>
    <row r="670" spans="1:7" ht="12.75" x14ac:dyDescent="0.15">
      <c r="A670" s="179"/>
      <c r="B670" s="180"/>
      <c r="C670" s="38"/>
      <c r="D670" s="39"/>
      <c r="E670" s="39"/>
      <c r="F670" s="39"/>
      <c r="G670" s="44"/>
    </row>
    <row r="671" spans="1:7" ht="12.75" x14ac:dyDescent="0.15">
      <c r="A671" s="179"/>
      <c r="B671" s="180"/>
      <c r="C671" s="38"/>
      <c r="D671" s="39"/>
      <c r="E671" s="39"/>
      <c r="F671" s="39"/>
      <c r="G671" s="44"/>
    </row>
    <row r="672" spans="1:7" ht="12.75" x14ac:dyDescent="0.15">
      <c r="A672" s="179"/>
      <c r="B672" s="180"/>
      <c r="C672" s="38"/>
      <c r="D672" s="39"/>
      <c r="E672" s="39"/>
      <c r="F672" s="39"/>
      <c r="G672" s="44"/>
    </row>
    <row r="673" spans="1:7" ht="12.75" x14ac:dyDescent="0.15">
      <c r="A673" s="179"/>
      <c r="B673" s="180"/>
      <c r="C673" s="38"/>
      <c r="D673" s="39"/>
      <c r="E673" s="39"/>
      <c r="F673" s="39"/>
      <c r="G673" s="44"/>
    </row>
    <row r="674" spans="1:7" ht="12.75" x14ac:dyDescent="0.15">
      <c r="A674" s="179"/>
      <c r="B674" s="180"/>
      <c r="C674" s="38"/>
      <c r="D674" s="39"/>
      <c r="E674" s="39"/>
      <c r="F674" s="39"/>
      <c r="G674" s="44"/>
    </row>
    <row r="675" spans="1:7" ht="12.75" x14ac:dyDescent="0.15">
      <c r="A675" s="179"/>
      <c r="B675" s="180"/>
      <c r="C675" s="38"/>
      <c r="D675" s="39"/>
      <c r="E675" s="39"/>
      <c r="F675" s="39"/>
      <c r="G675" s="44"/>
    </row>
    <row r="676" spans="1:7" ht="12.75" x14ac:dyDescent="0.15">
      <c r="A676" s="179"/>
      <c r="B676" s="180"/>
      <c r="C676" s="38"/>
      <c r="D676" s="39"/>
      <c r="E676" s="39"/>
      <c r="F676" s="39"/>
      <c r="G676" s="44"/>
    </row>
    <row r="677" spans="1:7" ht="12.75" x14ac:dyDescent="0.15">
      <c r="A677" s="179"/>
      <c r="B677" s="180"/>
      <c r="C677" s="38"/>
      <c r="D677" s="39"/>
      <c r="E677" s="39"/>
      <c r="F677" s="39"/>
      <c r="G677" s="44"/>
    </row>
    <row r="678" spans="1:7" ht="12.75" x14ac:dyDescent="0.15">
      <c r="A678" s="179"/>
      <c r="B678" s="180"/>
      <c r="C678" s="38"/>
      <c r="D678" s="39"/>
      <c r="E678" s="39"/>
      <c r="F678" s="39"/>
      <c r="G678" s="44"/>
    </row>
    <row r="679" spans="1:7" ht="12.75" x14ac:dyDescent="0.15">
      <c r="A679" s="179"/>
      <c r="B679" s="180"/>
      <c r="C679" s="38"/>
      <c r="D679" s="39"/>
      <c r="E679" s="39"/>
      <c r="F679" s="39"/>
      <c r="G679" s="44"/>
    </row>
    <row r="680" spans="1:7" ht="12.75" x14ac:dyDescent="0.15">
      <c r="A680" s="179"/>
      <c r="B680" s="180"/>
      <c r="C680" s="38"/>
      <c r="D680" s="39"/>
      <c r="E680" s="39"/>
      <c r="F680" s="39"/>
      <c r="G680" s="44"/>
    </row>
    <row r="681" spans="1:7" ht="12.75" x14ac:dyDescent="0.15">
      <c r="A681" s="179"/>
      <c r="B681" s="180"/>
      <c r="C681" s="38"/>
      <c r="D681" s="39"/>
      <c r="E681" s="39"/>
      <c r="F681" s="39"/>
      <c r="G681" s="44"/>
    </row>
    <row r="682" spans="1:7" ht="12.75" x14ac:dyDescent="0.15">
      <c r="A682" s="179"/>
      <c r="B682" s="180"/>
      <c r="C682" s="38"/>
      <c r="D682" s="39"/>
      <c r="E682" s="39"/>
      <c r="F682" s="39"/>
      <c r="G682" s="44"/>
    </row>
    <row r="683" spans="1:7" ht="12.75" x14ac:dyDescent="0.15">
      <c r="A683" s="179"/>
      <c r="B683" s="180"/>
      <c r="C683" s="38"/>
      <c r="D683" s="39"/>
      <c r="E683" s="39"/>
      <c r="F683" s="39"/>
      <c r="G683" s="44"/>
    </row>
    <row r="684" spans="1:7" ht="12.75" x14ac:dyDescent="0.15">
      <c r="A684" s="179"/>
      <c r="B684" s="180"/>
      <c r="C684" s="38"/>
      <c r="D684" s="39"/>
      <c r="E684" s="39"/>
      <c r="F684" s="39"/>
      <c r="G684" s="44"/>
    </row>
    <row r="685" spans="1:7" ht="12.75" x14ac:dyDescent="0.15">
      <c r="A685" s="179"/>
      <c r="B685" s="180"/>
      <c r="C685" s="38"/>
      <c r="D685" s="39"/>
      <c r="E685" s="39"/>
      <c r="F685" s="39"/>
      <c r="G685" s="44"/>
    </row>
    <row r="686" spans="1:7" ht="12.75" x14ac:dyDescent="0.15">
      <c r="A686" s="179"/>
      <c r="B686" s="180"/>
      <c r="C686" s="38"/>
      <c r="D686" s="39"/>
      <c r="E686" s="39"/>
      <c r="F686" s="39"/>
      <c r="G686" s="44"/>
    </row>
    <row r="687" spans="1:7" ht="12.75" x14ac:dyDescent="0.15">
      <c r="A687" s="179"/>
      <c r="B687" s="180"/>
      <c r="C687" s="38"/>
      <c r="D687" s="39"/>
      <c r="E687" s="39"/>
      <c r="F687" s="39"/>
      <c r="G687" s="44"/>
    </row>
    <row r="688" spans="1:7" ht="12.75" x14ac:dyDescent="0.15">
      <c r="A688" s="179"/>
      <c r="B688" s="180"/>
      <c r="C688" s="38"/>
      <c r="D688" s="39"/>
      <c r="E688" s="39"/>
      <c r="F688" s="39"/>
      <c r="G688" s="44"/>
    </row>
    <row r="689" spans="1:7" ht="12.75" x14ac:dyDescent="0.15">
      <c r="A689" s="179"/>
      <c r="B689" s="180"/>
      <c r="C689" s="38"/>
      <c r="D689" s="39"/>
      <c r="E689" s="39"/>
      <c r="F689" s="39"/>
      <c r="G689" s="44"/>
    </row>
    <row r="690" spans="1:7" ht="12.75" x14ac:dyDescent="0.15">
      <c r="A690" s="179"/>
      <c r="B690" s="180"/>
      <c r="C690" s="38"/>
      <c r="D690" s="39"/>
      <c r="E690" s="39"/>
      <c r="F690" s="39"/>
      <c r="G690" s="44"/>
    </row>
    <row r="691" spans="1:7" ht="12.75" x14ac:dyDescent="0.15">
      <c r="A691" s="179"/>
      <c r="B691" s="180"/>
      <c r="C691" s="38"/>
      <c r="D691" s="39"/>
      <c r="E691" s="39"/>
      <c r="F691" s="39"/>
      <c r="G691" s="44"/>
    </row>
    <row r="692" spans="1:7" ht="12.75" x14ac:dyDescent="0.15">
      <c r="A692" s="179"/>
      <c r="B692" s="180"/>
      <c r="C692" s="38"/>
      <c r="D692" s="39"/>
      <c r="E692" s="39"/>
      <c r="F692" s="39"/>
      <c r="G692" s="44"/>
    </row>
    <row r="693" spans="1:7" ht="12.75" x14ac:dyDescent="0.15">
      <c r="A693" s="179"/>
      <c r="B693" s="180"/>
      <c r="C693" s="38"/>
      <c r="D693" s="39"/>
      <c r="E693" s="39"/>
      <c r="F693" s="39"/>
      <c r="G693" s="44"/>
    </row>
    <row r="694" spans="1:7" ht="12.75" x14ac:dyDescent="0.15">
      <c r="A694" s="179"/>
      <c r="B694" s="180"/>
      <c r="C694" s="38"/>
      <c r="D694" s="39"/>
      <c r="E694" s="39"/>
      <c r="F694" s="39"/>
      <c r="G694" s="44"/>
    </row>
    <row r="695" spans="1:7" ht="12.75" x14ac:dyDescent="0.15">
      <c r="A695" s="179"/>
      <c r="B695" s="180"/>
      <c r="C695" s="38"/>
      <c r="D695" s="39"/>
      <c r="E695" s="39"/>
      <c r="F695" s="39"/>
      <c r="G695" s="44"/>
    </row>
    <row r="696" spans="1:7" ht="12.75" x14ac:dyDescent="0.15">
      <c r="A696" s="179"/>
      <c r="B696" s="180"/>
      <c r="C696" s="38"/>
      <c r="D696" s="39"/>
      <c r="E696" s="39"/>
      <c r="F696" s="39"/>
      <c r="G696" s="44"/>
    </row>
    <row r="697" spans="1:7" ht="12.75" x14ac:dyDescent="0.15">
      <c r="A697" s="179"/>
      <c r="B697" s="180"/>
      <c r="C697" s="38"/>
      <c r="D697" s="39"/>
      <c r="E697" s="39"/>
      <c r="F697" s="39"/>
      <c r="G697" s="44"/>
    </row>
    <row r="698" spans="1:7" ht="12.75" x14ac:dyDescent="0.15">
      <c r="A698" s="179"/>
      <c r="B698" s="180"/>
      <c r="C698" s="38"/>
      <c r="D698" s="39"/>
      <c r="E698" s="39"/>
      <c r="F698" s="39"/>
      <c r="G698" s="44"/>
    </row>
    <row r="699" spans="1:7" ht="12.75" x14ac:dyDescent="0.15">
      <c r="A699" s="179"/>
      <c r="B699" s="180"/>
      <c r="C699" s="38"/>
      <c r="D699" s="39"/>
      <c r="E699" s="39"/>
      <c r="F699" s="39"/>
      <c r="G699" s="44"/>
    </row>
    <row r="700" spans="1:7" ht="12.75" x14ac:dyDescent="0.15">
      <c r="A700" s="179"/>
      <c r="B700" s="180"/>
      <c r="C700" s="38"/>
      <c r="D700" s="39"/>
      <c r="E700" s="39"/>
      <c r="F700" s="39"/>
      <c r="G700" s="44"/>
    </row>
    <row r="701" spans="1:7" ht="12.75" x14ac:dyDescent="0.15">
      <c r="A701" s="179"/>
      <c r="B701" s="180"/>
      <c r="C701" s="38"/>
      <c r="D701" s="39"/>
      <c r="E701" s="39"/>
      <c r="F701" s="39"/>
      <c r="G701" s="44"/>
    </row>
    <row r="702" spans="1:7" ht="12.75" x14ac:dyDescent="0.15">
      <c r="A702" s="179"/>
      <c r="B702" s="180"/>
      <c r="C702" s="38"/>
      <c r="D702" s="39"/>
      <c r="E702" s="39"/>
      <c r="F702" s="39"/>
      <c r="G702" s="44"/>
    </row>
    <row r="703" spans="1:7" ht="12.75" x14ac:dyDescent="0.15">
      <c r="A703" s="179"/>
      <c r="B703" s="180"/>
      <c r="C703" s="38"/>
      <c r="D703" s="39"/>
      <c r="E703" s="39"/>
      <c r="F703" s="39"/>
      <c r="G703" s="44"/>
    </row>
    <row r="704" spans="1:7" ht="12.75" x14ac:dyDescent="0.15">
      <c r="A704" s="179"/>
      <c r="B704" s="180"/>
      <c r="C704" s="38"/>
      <c r="D704" s="39"/>
      <c r="E704" s="39"/>
      <c r="F704" s="39"/>
      <c r="G704" s="44"/>
    </row>
    <row r="705" spans="1:7" ht="12.75" x14ac:dyDescent="0.15">
      <c r="A705" s="179"/>
      <c r="B705" s="180"/>
      <c r="C705" s="38"/>
      <c r="D705" s="39"/>
      <c r="E705" s="39"/>
      <c r="F705" s="39"/>
      <c r="G705" s="44"/>
    </row>
    <row r="706" spans="1:7" ht="12.75" x14ac:dyDescent="0.15">
      <c r="A706" s="179"/>
      <c r="B706" s="180"/>
      <c r="C706" s="38"/>
      <c r="D706" s="39"/>
      <c r="E706" s="39"/>
      <c r="F706" s="39"/>
      <c r="G706" s="44"/>
    </row>
    <row r="707" spans="1:7" ht="12.75" x14ac:dyDescent="0.15">
      <c r="A707" s="179"/>
      <c r="B707" s="180"/>
      <c r="C707" s="38"/>
      <c r="D707" s="39"/>
      <c r="E707" s="39"/>
      <c r="F707" s="39"/>
      <c r="G707" s="44"/>
    </row>
    <row r="708" spans="1:7" ht="12.75" x14ac:dyDescent="0.15">
      <c r="A708" s="179"/>
      <c r="B708" s="180"/>
      <c r="C708" s="38"/>
      <c r="D708" s="39"/>
      <c r="E708" s="39"/>
      <c r="F708" s="39"/>
      <c r="G708" s="44"/>
    </row>
    <row r="709" spans="1:7" ht="12.75" x14ac:dyDescent="0.15">
      <c r="A709" s="179"/>
      <c r="B709" s="180"/>
      <c r="C709" s="38"/>
      <c r="D709" s="39"/>
      <c r="E709" s="39"/>
      <c r="F709" s="39"/>
      <c r="G709" s="44"/>
    </row>
    <row r="710" spans="1:7" ht="12.75" x14ac:dyDescent="0.15">
      <c r="A710" s="179"/>
      <c r="B710" s="180"/>
      <c r="C710" s="38"/>
      <c r="D710" s="39"/>
      <c r="E710" s="39"/>
      <c r="F710" s="39"/>
      <c r="G710" s="44"/>
    </row>
    <row r="711" spans="1:7" ht="12.75" x14ac:dyDescent="0.15">
      <c r="A711" s="179"/>
      <c r="B711" s="180"/>
      <c r="C711" s="38"/>
      <c r="D711" s="39"/>
      <c r="E711" s="39"/>
      <c r="F711" s="39"/>
      <c r="G711" s="44"/>
    </row>
    <row r="712" spans="1:7" ht="12.75" x14ac:dyDescent="0.15">
      <c r="A712" s="179"/>
      <c r="B712" s="180"/>
      <c r="C712" s="38"/>
      <c r="D712" s="39"/>
      <c r="E712" s="39"/>
      <c r="F712" s="39"/>
      <c r="G712" s="44"/>
    </row>
    <row r="713" spans="1:7" ht="12.75" x14ac:dyDescent="0.15">
      <c r="A713" s="179"/>
      <c r="B713" s="180"/>
      <c r="C713" s="38"/>
      <c r="D713" s="39"/>
      <c r="E713" s="39"/>
      <c r="F713" s="39"/>
      <c r="G713" s="44"/>
    </row>
    <row r="714" spans="1:7" ht="12.75" x14ac:dyDescent="0.15">
      <c r="A714" s="179"/>
      <c r="B714" s="180"/>
      <c r="C714" s="38"/>
      <c r="D714" s="39"/>
      <c r="E714" s="39"/>
      <c r="F714" s="39"/>
      <c r="G714" s="44"/>
    </row>
    <row r="715" spans="1:7" ht="12.75" x14ac:dyDescent="0.15">
      <c r="A715" s="179"/>
      <c r="B715" s="180"/>
      <c r="C715" s="38"/>
      <c r="D715" s="39"/>
      <c r="E715" s="39"/>
      <c r="F715" s="39"/>
      <c r="G715" s="44"/>
    </row>
    <row r="716" spans="1:7" ht="12.75" x14ac:dyDescent="0.15">
      <c r="A716" s="179"/>
      <c r="B716" s="180"/>
      <c r="C716" s="38"/>
      <c r="D716" s="39"/>
      <c r="E716" s="39"/>
      <c r="F716" s="39"/>
      <c r="G716" s="44"/>
    </row>
    <row r="717" spans="1:7" ht="12.75" x14ac:dyDescent="0.15">
      <c r="A717" s="179"/>
      <c r="B717" s="180"/>
      <c r="C717" s="38"/>
      <c r="D717" s="39"/>
      <c r="E717" s="39"/>
      <c r="F717" s="39"/>
      <c r="G717" s="44"/>
    </row>
    <row r="718" spans="1:7" ht="12.75" x14ac:dyDescent="0.15">
      <c r="A718" s="179"/>
      <c r="B718" s="180"/>
      <c r="C718" s="38"/>
      <c r="D718" s="39"/>
      <c r="E718" s="39"/>
      <c r="F718" s="39"/>
      <c r="G718" s="44"/>
    </row>
    <row r="719" spans="1:7" ht="12.75" x14ac:dyDescent="0.15">
      <c r="A719" s="179"/>
      <c r="B719" s="180"/>
      <c r="C719" s="38"/>
      <c r="D719" s="39"/>
      <c r="E719" s="39"/>
      <c r="F719" s="39"/>
      <c r="G719" s="44"/>
    </row>
    <row r="720" spans="1:7" ht="12.75" x14ac:dyDescent="0.15">
      <c r="A720" s="179"/>
      <c r="B720" s="180"/>
      <c r="C720" s="38"/>
      <c r="D720" s="39"/>
      <c r="E720" s="39"/>
      <c r="F720" s="39"/>
      <c r="G720" s="44"/>
    </row>
    <row r="721" spans="1:7" ht="12.75" x14ac:dyDescent="0.15">
      <c r="A721" s="179"/>
      <c r="B721" s="180"/>
      <c r="C721" s="38"/>
      <c r="D721" s="39"/>
      <c r="E721" s="39"/>
      <c r="F721" s="39"/>
      <c r="G721" s="44"/>
    </row>
    <row r="722" spans="1:7" ht="12.75" x14ac:dyDescent="0.15">
      <c r="A722" s="179"/>
      <c r="B722" s="180"/>
      <c r="C722" s="38"/>
      <c r="D722" s="39"/>
      <c r="E722" s="39"/>
      <c r="F722" s="39"/>
      <c r="G722" s="44"/>
    </row>
    <row r="723" spans="1:7" ht="12.75" x14ac:dyDescent="0.15">
      <c r="A723" s="179"/>
      <c r="B723" s="180"/>
      <c r="C723" s="38"/>
      <c r="D723" s="39"/>
      <c r="E723" s="39"/>
      <c r="F723" s="39"/>
      <c r="G723" s="44"/>
    </row>
    <row r="724" spans="1:7" ht="12.75" x14ac:dyDescent="0.15">
      <c r="A724" s="179"/>
      <c r="B724" s="180"/>
      <c r="C724" s="38"/>
      <c r="D724" s="39"/>
      <c r="E724" s="39"/>
      <c r="F724" s="39"/>
      <c r="G724" s="44"/>
    </row>
    <row r="725" spans="1:7" ht="12.75" x14ac:dyDescent="0.15">
      <c r="A725" s="179"/>
      <c r="B725" s="180"/>
      <c r="C725" s="38"/>
      <c r="D725" s="39"/>
      <c r="E725" s="39"/>
      <c r="F725" s="39"/>
      <c r="G725" s="44"/>
    </row>
    <row r="726" spans="1:7" ht="12.75" x14ac:dyDescent="0.15">
      <c r="A726" s="179"/>
      <c r="B726" s="180"/>
      <c r="C726" s="38"/>
      <c r="D726" s="39"/>
      <c r="E726" s="39"/>
      <c r="F726" s="39"/>
      <c r="G726" s="44"/>
    </row>
    <row r="727" spans="1:7" ht="12.75" x14ac:dyDescent="0.15">
      <c r="A727" s="179"/>
      <c r="B727" s="180"/>
      <c r="C727" s="38"/>
      <c r="D727" s="39"/>
      <c r="E727" s="39"/>
      <c r="F727" s="39"/>
      <c r="G727" s="44"/>
    </row>
    <row r="728" spans="1:7" ht="12.75" x14ac:dyDescent="0.15">
      <c r="A728" s="179"/>
      <c r="B728" s="180"/>
      <c r="C728" s="38"/>
      <c r="D728" s="39"/>
      <c r="E728" s="39"/>
      <c r="F728" s="39"/>
      <c r="G728" s="44"/>
    </row>
    <row r="729" spans="1:7" ht="12.75" x14ac:dyDescent="0.15">
      <c r="A729" s="179"/>
      <c r="B729" s="180"/>
      <c r="C729" s="38"/>
      <c r="D729" s="39"/>
      <c r="E729" s="39"/>
      <c r="F729" s="39"/>
      <c r="G729" s="44"/>
    </row>
    <row r="730" spans="1:7" ht="12.75" x14ac:dyDescent="0.15">
      <c r="A730" s="179"/>
      <c r="B730" s="180"/>
      <c r="C730" s="38"/>
      <c r="D730" s="39"/>
      <c r="E730" s="39"/>
      <c r="F730" s="39"/>
      <c r="G730" s="44"/>
    </row>
    <row r="731" spans="1:7" ht="12.75" x14ac:dyDescent="0.15">
      <c r="A731" s="179"/>
      <c r="B731" s="180"/>
      <c r="C731" s="38"/>
      <c r="D731" s="39"/>
      <c r="E731" s="39"/>
      <c r="F731" s="39"/>
      <c r="G731" s="44"/>
    </row>
    <row r="732" spans="1:7" ht="12.75" x14ac:dyDescent="0.15">
      <c r="A732" s="179"/>
      <c r="B732" s="180"/>
      <c r="C732" s="38"/>
      <c r="D732" s="39"/>
      <c r="E732" s="39"/>
      <c r="F732" s="39"/>
      <c r="G732" s="44"/>
    </row>
    <row r="733" spans="1:7" ht="12.75" x14ac:dyDescent="0.15">
      <c r="A733" s="179"/>
      <c r="B733" s="180"/>
      <c r="C733" s="38"/>
      <c r="D733" s="39"/>
      <c r="E733" s="39"/>
      <c r="F733" s="39"/>
      <c r="G733" s="44"/>
    </row>
    <row r="734" spans="1:7" ht="12.75" x14ac:dyDescent="0.15">
      <c r="A734" s="179"/>
      <c r="B734" s="180"/>
      <c r="C734" s="38"/>
      <c r="D734" s="39"/>
      <c r="E734" s="39"/>
      <c r="F734" s="39"/>
      <c r="G734" s="44"/>
    </row>
    <row r="735" spans="1:7" ht="12.75" x14ac:dyDescent="0.15">
      <c r="A735" s="179"/>
      <c r="B735" s="180"/>
      <c r="C735" s="38"/>
      <c r="D735" s="39"/>
      <c r="E735" s="39"/>
      <c r="F735" s="39"/>
      <c r="G735" s="44"/>
    </row>
    <row r="736" spans="1:7" ht="12.75" x14ac:dyDescent="0.15">
      <c r="A736" s="179"/>
      <c r="B736" s="180"/>
      <c r="C736" s="38"/>
      <c r="D736" s="39"/>
      <c r="E736" s="39"/>
      <c r="F736" s="39"/>
      <c r="G736" s="44"/>
    </row>
    <row r="737" spans="1:7" ht="12.75" x14ac:dyDescent="0.15">
      <c r="A737" s="179"/>
      <c r="B737" s="180"/>
      <c r="C737" s="38"/>
      <c r="D737" s="39"/>
      <c r="E737" s="39"/>
      <c r="F737" s="39"/>
      <c r="G737" s="44"/>
    </row>
    <row r="738" spans="1:7" ht="12.75" x14ac:dyDescent="0.15">
      <c r="A738" s="179"/>
      <c r="B738" s="180"/>
      <c r="C738" s="38"/>
      <c r="D738" s="39"/>
      <c r="E738" s="39"/>
      <c r="F738" s="39"/>
      <c r="G738" s="44"/>
    </row>
    <row r="739" spans="1:7" ht="12.75" x14ac:dyDescent="0.15">
      <c r="A739" s="179"/>
      <c r="B739" s="180"/>
      <c r="C739" s="38"/>
      <c r="D739" s="39"/>
      <c r="E739" s="39"/>
      <c r="F739" s="39"/>
      <c r="G739" s="44"/>
    </row>
    <row r="740" spans="1:7" ht="12.75" x14ac:dyDescent="0.15">
      <c r="A740" s="179"/>
      <c r="B740" s="180"/>
      <c r="C740" s="38"/>
      <c r="D740" s="39"/>
      <c r="E740" s="39"/>
      <c r="F740" s="39"/>
      <c r="G740" s="44"/>
    </row>
    <row r="741" spans="1:7" ht="12.75" x14ac:dyDescent="0.15">
      <c r="A741" s="179"/>
      <c r="B741" s="180"/>
      <c r="C741" s="38"/>
      <c r="D741" s="39"/>
      <c r="E741" s="39"/>
      <c r="F741" s="39"/>
      <c r="G741" s="44"/>
    </row>
    <row r="742" spans="1:7" ht="12.75" x14ac:dyDescent="0.15">
      <c r="A742" s="179"/>
      <c r="B742" s="180"/>
      <c r="C742" s="38"/>
      <c r="D742" s="39"/>
      <c r="E742" s="39"/>
      <c r="F742" s="39"/>
      <c r="G742" s="44"/>
    </row>
    <row r="743" spans="1:7" ht="12.75" x14ac:dyDescent="0.15">
      <c r="A743" s="179"/>
      <c r="B743" s="180"/>
      <c r="C743" s="38"/>
      <c r="D743" s="39"/>
      <c r="E743" s="39"/>
      <c r="F743" s="39"/>
      <c r="G743" s="44"/>
    </row>
    <row r="744" spans="1:7" ht="12.75" x14ac:dyDescent="0.15">
      <c r="A744" s="179"/>
      <c r="B744" s="180"/>
      <c r="C744" s="38"/>
      <c r="D744" s="39"/>
      <c r="E744" s="39"/>
      <c r="F744" s="39"/>
      <c r="G744" s="44"/>
    </row>
    <row r="745" spans="1:7" ht="12.75" x14ac:dyDescent="0.15">
      <c r="A745" s="179"/>
      <c r="B745" s="180"/>
      <c r="C745" s="38"/>
      <c r="D745" s="39"/>
      <c r="E745" s="39"/>
      <c r="F745" s="39"/>
      <c r="G745" s="44"/>
    </row>
    <row r="746" spans="1:7" ht="12.75" x14ac:dyDescent="0.15">
      <c r="A746" s="179"/>
      <c r="B746" s="180"/>
      <c r="C746" s="38"/>
      <c r="D746" s="39"/>
      <c r="E746" s="39"/>
      <c r="F746" s="39"/>
      <c r="G746" s="44"/>
    </row>
    <row r="747" spans="1:7" ht="12.75" x14ac:dyDescent="0.15">
      <c r="A747" s="179"/>
      <c r="B747" s="180"/>
      <c r="C747" s="38"/>
      <c r="D747" s="39"/>
      <c r="E747" s="39"/>
      <c r="F747" s="39"/>
      <c r="G747" s="44"/>
    </row>
    <row r="748" spans="1:7" ht="12.75" x14ac:dyDescent="0.15">
      <c r="A748" s="179"/>
      <c r="B748" s="180"/>
      <c r="C748" s="38"/>
      <c r="D748" s="39"/>
      <c r="E748" s="39"/>
      <c r="F748" s="39"/>
      <c r="G748" s="44"/>
    </row>
    <row r="749" spans="1:7" ht="12.75" x14ac:dyDescent="0.15">
      <c r="A749" s="179"/>
      <c r="B749" s="180"/>
      <c r="C749" s="38"/>
      <c r="D749" s="39"/>
      <c r="E749" s="39"/>
      <c r="F749" s="39"/>
      <c r="G749" s="44"/>
    </row>
    <row r="750" spans="1:7" ht="12.75" x14ac:dyDescent="0.15">
      <c r="A750" s="179"/>
      <c r="B750" s="180"/>
      <c r="C750" s="38"/>
      <c r="D750" s="39"/>
      <c r="E750" s="39"/>
      <c r="F750" s="39"/>
      <c r="G750" s="44"/>
    </row>
    <row r="751" spans="1:7" ht="12.75" x14ac:dyDescent="0.15">
      <c r="A751" s="179"/>
      <c r="B751" s="180"/>
      <c r="C751" s="38"/>
      <c r="D751" s="39"/>
      <c r="E751" s="39"/>
      <c r="F751" s="39"/>
      <c r="G751" s="44"/>
    </row>
    <row r="752" spans="1:7" ht="12.75" x14ac:dyDescent="0.15">
      <c r="A752" s="179"/>
      <c r="B752" s="180"/>
      <c r="C752" s="38"/>
      <c r="D752" s="39"/>
      <c r="E752" s="39"/>
      <c r="F752" s="39"/>
      <c r="G752" s="44"/>
    </row>
    <row r="753" spans="1:7" ht="12.75" x14ac:dyDescent="0.15">
      <c r="A753" s="179"/>
      <c r="B753" s="180"/>
      <c r="C753" s="38"/>
      <c r="D753" s="39"/>
      <c r="E753" s="39"/>
      <c r="F753" s="39"/>
      <c r="G753" s="44"/>
    </row>
    <row r="754" spans="1:7" ht="12.75" x14ac:dyDescent="0.15">
      <c r="A754" s="179"/>
      <c r="B754" s="180"/>
      <c r="C754" s="38"/>
      <c r="D754" s="39"/>
      <c r="E754" s="39"/>
      <c r="F754" s="39"/>
      <c r="G754" s="44"/>
    </row>
    <row r="755" spans="1:7" ht="12.75" x14ac:dyDescent="0.15">
      <c r="A755" s="179"/>
      <c r="B755" s="180"/>
      <c r="C755" s="38"/>
      <c r="D755" s="39"/>
      <c r="E755" s="39"/>
      <c r="F755" s="39"/>
      <c r="G755" s="44"/>
    </row>
    <row r="756" spans="1:7" ht="12.75" x14ac:dyDescent="0.15">
      <c r="A756" s="179"/>
      <c r="B756" s="180"/>
      <c r="C756" s="38"/>
      <c r="D756" s="39"/>
      <c r="E756" s="39"/>
      <c r="F756" s="39"/>
      <c r="G756" s="44"/>
    </row>
    <row r="757" spans="1:7" ht="12.75" x14ac:dyDescent="0.15">
      <c r="A757" s="179"/>
      <c r="B757" s="180"/>
      <c r="C757" s="38"/>
      <c r="D757" s="39"/>
      <c r="E757" s="39"/>
      <c r="F757" s="39"/>
      <c r="G757" s="44"/>
    </row>
    <row r="758" spans="1:7" ht="12.75" x14ac:dyDescent="0.15">
      <c r="A758" s="179"/>
      <c r="B758" s="180"/>
      <c r="C758" s="38"/>
      <c r="D758" s="39"/>
      <c r="E758" s="39"/>
      <c r="F758" s="39"/>
      <c r="G758" s="44"/>
    </row>
    <row r="759" spans="1:7" ht="12.75" x14ac:dyDescent="0.15">
      <c r="A759" s="179"/>
      <c r="B759" s="180"/>
      <c r="C759" s="38"/>
      <c r="D759" s="39"/>
      <c r="E759" s="39"/>
      <c r="F759" s="39"/>
      <c r="G759" s="44"/>
    </row>
    <row r="760" spans="1:7" ht="12.75" x14ac:dyDescent="0.15">
      <c r="A760" s="179"/>
      <c r="B760" s="180"/>
      <c r="C760" s="38"/>
      <c r="D760" s="39"/>
      <c r="E760" s="39"/>
      <c r="F760" s="39"/>
      <c r="G760" s="44"/>
    </row>
    <row r="761" spans="1:7" ht="12.75" x14ac:dyDescent="0.15">
      <c r="A761" s="179"/>
      <c r="B761" s="180"/>
      <c r="C761" s="38"/>
      <c r="D761" s="39"/>
      <c r="E761" s="39"/>
      <c r="F761" s="39"/>
      <c r="G761" s="44"/>
    </row>
    <row r="762" spans="1:7" ht="12.75" x14ac:dyDescent="0.15">
      <c r="A762" s="179"/>
      <c r="B762" s="180"/>
      <c r="C762" s="38"/>
      <c r="D762" s="39"/>
      <c r="E762" s="39"/>
      <c r="F762" s="39"/>
      <c r="G762" s="44"/>
    </row>
    <row r="763" spans="1:7" ht="12.75" x14ac:dyDescent="0.15">
      <c r="A763" s="179"/>
      <c r="B763" s="180"/>
      <c r="C763" s="38"/>
      <c r="D763" s="39"/>
      <c r="E763" s="39"/>
      <c r="F763" s="39"/>
      <c r="G763" s="44"/>
    </row>
    <row r="764" spans="1:7" ht="12.75" x14ac:dyDescent="0.15">
      <c r="A764" s="179"/>
      <c r="B764" s="180"/>
      <c r="C764" s="38"/>
      <c r="D764" s="39"/>
      <c r="E764" s="39"/>
      <c r="F764" s="39"/>
      <c r="G764" s="44"/>
    </row>
    <row r="765" spans="1:7" ht="12.75" x14ac:dyDescent="0.15">
      <c r="A765" s="179"/>
      <c r="B765" s="180"/>
      <c r="C765" s="38"/>
      <c r="D765" s="39"/>
      <c r="E765" s="39"/>
      <c r="F765" s="39"/>
      <c r="G765" s="44"/>
    </row>
    <row r="766" spans="1:7" ht="12.75" x14ac:dyDescent="0.15">
      <c r="A766" s="179"/>
      <c r="B766" s="180"/>
      <c r="C766" s="38"/>
      <c r="D766" s="39"/>
      <c r="E766" s="39"/>
      <c r="F766" s="39"/>
      <c r="G766" s="44"/>
    </row>
    <row r="767" spans="1:7" ht="12.75" x14ac:dyDescent="0.15">
      <c r="A767" s="179"/>
      <c r="B767" s="180"/>
      <c r="C767" s="38"/>
      <c r="D767" s="39"/>
      <c r="E767" s="39"/>
      <c r="F767" s="39"/>
      <c r="G767" s="44"/>
    </row>
    <row r="768" spans="1:7" ht="12.75" x14ac:dyDescent="0.15">
      <c r="A768" s="179"/>
      <c r="B768" s="180"/>
      <c r="C768" s="38"/>
      <c r="D768" s="39"/>
      <c r="E768" s="39"/>
      <c r="F768" s="39"/>
      <c r="G768" s="44"/>
    </row>
    <row r="769" spans="1:7" ht="12.75" x14ac:dyDescent="0.15">
      <c r="A769" s="179"/>
      <c r="B769" s="180"/>
      <c r="C769" s="38"/>
      <c r="D769" s="39"/>
      <c r="E769" s="39"/>
      <c r="F769" s="39"/>
      <c r="G769" s="44"/>
    </row>
    <row r="770" spans="1:7" ht="12.75" x14ac:dyDescent="0.15">
      <c r="A770" s="179"/>
      <c r="B770" s="180"/>
      <c r="C770" s="38"/>
      <c r="D770" s="39"/>
      <c r="E770" s="39"/>
      <c r="F770" s="39"/>
      <c r="G770" s="44"/>
    </row>
    <row r="771" spans="1:7" ht="12.75" x14ac:dyDescent="0.15">
      <c r="A771" s="179"/>
      <c r="B771" s="180"/>
      <c r="C771" s="38"/>
      <c r="D771" s="39"/>
      <c r="E771" s="39"/>
      <c r="F771" s="39"/>
      <c r="G771" s="44"/>
    </row>
    <row r="772" spans="1:7" ht="12.75" x14ac:dyDescent="0.15">
      <c r="A772" s="179"/>
      <c r="B772" s="180"/>
      <c r="C772" s="38"/>
      <c r="D772" s="39"/>
      <c r="E772" s="39"/>
      <c r="F772" s="39"/>
      <c r="G772" s="44"/>
    </row>
    <row r="773" spans="1:7" ht="12.75" x14ac:dyDescent="0.15">
      <c r="A773" s="179"/>
      <c r="B773" s="180"/>
      <c r="C773" s="38"/>
      <c r="D773" s="39"/>
      <c r="E773" s="39"/>
      <c r="F773" s="39"/>
      <c r="G773" s="44"/>
    </row>
    <row r="774" spans="1:7" ht="12.75" x14ac:dyDescent="0.15">
      <c r="A774" s="179"/>
      <c r="B774" s="180"/>
      <c r="C774" s="38"/>
      <c r="D774" s="39"/>
      <c r="E774" s="39"/>
      <c r="F774" s="39"/>
      <c r="G774" s="44"/>
    </row>
    <row r="775" spans="1:7" ht="12.75" x14ac:dyDescent="0.15">
      <c r="A775" s="179"/>
      <c r="B775" s="180"/>
      <c r="C775" s="38"/>
      <c r="D775" s="39"/>
      <c r="E775" s="39"/>
      <c r="F775" s="39"/>
      <c r="G775" s="44"/>
    </row>
    <row r="776" spans="1:7" ht="12.75" x14ac:dyDescent="0.15">
      <c r="A776" s="179"/>
      <c r="B776" s="180"/>
      <c r="C776" s="38"/>
      <c r="D776" s="39"/>
      <c r="E776" s="39"/>
      <c r="F776" s="39"/>
      <c r="G776" s="44"/>
    </row>
    <row r="777" spans="1:7" ht="12.75" x14ac:dyDescent="0.15">
      <c r="A777" s="179"/>
      <c r="B777" s="180"/>
      <c r="C777" s="38"/>
      <c r="D777" s="39"/>
      <c r="E777" s="39"/>
      <c r="F777" s="39"/>
      <c r="G777" s="44"/>
    </row>
    <row r="778" spans="1:7" ht="12.75" x14ac:dyDescent="0.15">
      <c r="A778" s="179"/>
      <c r="B778" s="180"/>
      <c r="C778" s="38"/>
      <c r="D778" s="39"/>
      <c r="E778" s="39"/>
      <c r="F778" s="39"/>
      <c r="G778" s="44"/>
    </row>
    <row r="779" spans="1:7" ht="12.75" x14ac:dyDescent="0.15">
      <c r="A779" s="179"/>
      <c r="B779" s="180"/>
      <c r="C779" s="38"/>
      <c r="D779" s="39"/>
      <c r="E779" s="39"/>
      <c r="F779" s="39"/>
      <c r="G779" s="44"/>
    </row>
    <row r="780" spans="1:7" ht="12.75" x14ac:dyDescent="0.15">
      <c r="A780" s="179"/>
      <c r="B780" s="180"/>
      <c r="C780" s="38"/>
      <c r="D780" s="39"/>
      <c r="E780" s="39"/>
      <c r="F780" s="39"/>
      <c r="G780" s="44"/>
    </row>
    <row r="781" spans="1:7" ht="12.75" x14ac:dyDescent="0.15">
      <c r="A781" s="179"/>
      <c r="B781" s="180"/>
      <c r="C781" s="38"/>
      <c r="D781" s="39"/>
      <c r="E781" s="39"/>
      <c r="F781" s="39"/>
      <c r="G781" s="44"/>
    </row>
    <row r="782" spans="1:7" ht="12.75" x14ac:dyDescent="0.15">
      <c r="A782" s="179"/>
      <c r="B782" s="180"/>
      <c r="C782" s="38"/>
      <c r="D782" s="39"/>
      <c r="E782" s="39"/>
      <c r="F782" s="39"/>
      <c r="G782" s="44"/>
    </row>
    <row r="783" spans="1:7" ht="12.75" x14ac:dyDescent="0.15">
      <c r="A783" s="179"/>
      <c r="B783" s="180"/>
      <c r="C783" s="38"/>
      <c r="D783" s="39"/>
      <c r="E783" s="39"/>
      <c r="F783" s="39"/>
      <c r="G783" s="44"/>
    </row>
    <row r="784" spans="1:7" ht="12.75" x14ac:dyDescent="0.15">
      <c r="A784" s="179"/>
      <c r="B784" s="180"/>
      <c r="C784" s="38"/>
      <c r="D784" s="39"/>
      <c r="E784" s="39"/>
      <c r="F784" s="39"/>
      <c r="G784" s="44"/>
    </row>
    <row r="785" spans="1:7" ht="12.75" x14ac:dyDescent="0.15">
      <c r="A785" s="179"/>
      <c r="B785" s="180"/>
      <c r="C785" s="38"/>
      <c r="D785" s="39"/>
      <c r="E785" s="39"/>
      <c r="F785" s="39"/>
      <c r="G785" s="44"/>
    </row>
    <row r="786" spans="1:7" ht="12.75" x14ac:dyDescent="0.15">
      <c r="A786" s="179"/>
      <c r="B786" s="180"/>
      <c r="C786" s="38"/>
      <c r="D786" s="39"/>
      <c r="E786" s="39"/>
      <c r="F786" s="39"/>
      <c r="G786" s="44"/>
    </row>
    <row r="787" spans="1:7" ht="12.75" x14ac:dyDescent="0.15">
      <c r="A787" s="179"/>
      <c r="B787" s="180"/>
      <c r="C787" s="38"/>
      <c r="D787" s="39"/>
      <c r="E787" s="39"/>
      <c r="F787" s="39"/>
      <c r="G787" s="44"/>
    </row>
    <row r="788" spans="1:7" ht="12.75" x14ac:dyDescent="0.15">
      <c r="A788" s="179"/>
      <c r="B788" s="180"/>
      <c r="C788" s="38"/>
      <c r="D788" s="39"/>
      <c r="E788" s="39"/>
      <c r="F788" s="39"/>
      <c r="G788" s="44"/>
    </row>
    <row r="789" spans="1:7" ht="12.75" x14ac:dyDescent="0.15">
      <c r="A789" s="179"/>
      <c r="B789" s="180"/>
      <c r="C789" s="38"/>
      <c r="D789" s="39"/>
      <c r="E789" s="39"/>
      <c r="F789" s="39"/>
      <c r="G789" s="44"/>
    </row>
    <row r="790" spans="1:7" ht="12.75" x14ac:dyDescent="0.15">
      <c r="A790" s="179"/>
      <c r="B790" s="180"/>
      <c r="C790" s="38"/>
      <c r="D790" s="39"/>
      <c r="E790" s="39"/>
      <c r="F790" s="39"/>
      <c r="G790" s="44"/>
    </row>
    <row r="791" spans="1:7" ht="12.75" x14ac:dyDescent="0.15">
      <c r="A791" s="179"/>
      <c r="B791" s="180"/>
      <c r="C791" s="38"/>
      <c r="D791" s="39"/>
      <c r="E791" s="39"/>
      <c r="F791" s="39"/>
      <c r="G791" s="44"/>
    </row>
    <row r="792" spans="1:7" ht="12.75" x14ac:dyDescent="0.15">
      <c r="A792" s="179"/>
      <c r="B792" s="180"/>
      <c r="C792" s="38"/>
      <c r="D792" s="39"/>
      <c r="E792" s="39"/>
      <c r="F792" s="39"/>
      <c r="G792" s="44"/>
    </row>
    <row r="793" spans="1:7" ht="12.75" x14ac:dyDescent="0.15">
      <c r="A793" s="179"/>
      <c r="B793" s="180"/>
      <c r="C793" s="38"/>
      <c r="D793" s="39"/>
      <c r="E793" s="39"/>
      <c r="F793" s="39"/>
      <c r="G793" s="44"/>
    </row>
    <row r="794" spans="1:7" ht="12.75" x14ac:dyDescent="0.15">
      <c r="A794" s="179"/>
      <c r="B794" s="180"/>
      <c r="C794" s="38"/>
      <c r="D794" s="39"/>
      <c r="E794" s="39"/>
      <c r="F794" s="39"/>
      <c r="G794" s="44"/>
    </row>
    <row r="795" spans="1:7" ht="12.75" x14ac:dyDescent="0.15">
      <c r="A795" s="179"/>
      <c r="B795" s="180"/>
      <c r="C795" s="38"/>
      <c r="D795" s="39"/>
      <c r="E795" s="39"/>
      <c r="F795" s="39"/>
      <c r="G795" s="44"/>
    </row>
    <row r="796" spans="1:7" ht="12.75" x14ac:dyDescent="0.15">
      <c r="A796" s="179"/>
      <c r="B796" s="180"/>
      <c r="C796" s="38"/>
      <c r="D796" s="39"/>
      <c r="E796" s="39"/>
      <c r="F796" s="39"/>
      <c r="G796" s="44"/>
    </row>
    <row r="797" spans="1:7" ht="12.75" x14ac:dyDescent="0.15">
      <c r="A797" s="179"/>
      <c r="B797" s="180"/>
      <c r="C797" s="38"/>
      <c r="D797" s="39"/>
      <c r="E797" s="39"/>
      <c r="F797" s="39"/>
      <c r="G797" s="44"/>
    </row>
    <row r="798" spans="1:7" ht="12.75" x14ac:dyDescent="0.15">
      <c r="A798" s="179"/>
      <c r="B798" s="180"/>
      <c r="C798" s="38"/>
      <c r="D798" s="39"/>
      <c r="E798" s="39"/>
      <c r="F798" s="39"/>
      <c r="G798" s="44"/>
    </row>
    <row r="799" spans="1:7" ht="12.75" x14ac:dyDescent="0.15">
      <c r="A799" s="179"/>
      <c r="B799" s="180"/>
      <c r="C799" s="38"/>
      <c r="D799" s="39"/>
      <c r="E799" s="39"/>
      <c r="F799" s="39"/>
      <c r="G799" s="44"/>
    </row>
    <row r="800" spans="1:7" ht="12.75" x14ac:dyDescent="0.15">
      <c r="A800" s="179"/>
      <c r="B800" s="180"/>
      <c r="C800" s="38"/>
      <c r="D800" s="39"/>
      <c r="E800" s="39"/>
      <c r="F800" s="39"/>
      <c r="G800" s="44"/>
    </row>
    <row r="801" spans="1:7" ht="12.75" x14ac:dyDescent="0.15">
      <c r="A801" s="179"/>
      <c r="B801" s="180"/>
      <c r="C801" s="38"/>
      <c r="D801" s="39"/>
      <c r="E801" s="39"/>
      <c r="F801" s="39"/>
      <c r="G801" s="44"/>
    </row>
    <row r="802" spans="1:7" ht="12.75" x14ac:dyDescent="0.15">
      <c r="A802" s="179"/>
      <c r="B802" s="180"/>
      <c r="C802" s="38"/>
      <c r="D802" s="39"/>
      <c r="E802" s="39"/>
      <c r="F802" s="39"/>
      <c r="G802" s="44"/>
    </row>
    <row r="803" spans="1:7" ht="12.75" x14ac:dyDescent="0.15">
      <c r="A803" s="179"/>
      <c r="B803" s="180"/>
      <c r="C803" s="38"/>
      <c r="D803" s="39"/>
      <c r="E803" s="39"/>
      <c r="F803" s="39"/>
      <c r="G803" s="44"/>
    </row>
    <row r="804" spans="1:7" ht="12.75" x14ac:dyDescent="0.15">
      <c r="A804" s="179"/>
      <c r="B804" s="180"/>
      <c r="C804" s="38"/>
      <c r="D804" s="39"/>
      <c r="E804" s="39"/>
      <c r="F804" s="39"/>
      <c r="G804" s="44"/>
    </row>
    <row r="805" spans="1:7" ht="12.75" x14ac:dyDescent="0.15">
      <c r="A805" s="179"/>
      <c r="B805" s="180"/>
      <c r="C805" s="38"/>
      <c r="D805" s="39"/>
      <c r="E805" s="39"/>
      <c r="F805" s="39"/>
      <c r="G805" s="44"/>
    </row>
    <row r="806" spans="1:7" ht="12.75" x14ac:dyDescent="0.15">
      <c r="A806" s="179"/>
      <c r="B806" s="180"/>
      <c r="C806" s="38"/>
      <c r="D806" s="39"/>
      <c r="E806" s="39"/>
      <c r="F806" s="39"/>
      <c r="G806" s="44"/>
    </row>
    <row r="807" spans="1:7" ht="12.75" x14ac:dyDescent="0.15">
      <c r="A807" s="179"/>
      <c r="B807" s="180"/>
      <c r="C807" s="38"/>
      <c r="D807" s="39"/>
      <c r="E807" s="39"/>
      <c r="F807" s="39"/>
      <c r="G807" s="44"/>
    </row>
    <row r="808" spans="1:7" ht="12.75" x14ac:dyDescent="0.15">
      <c r="A808" s="179"/>
      <c r="B808" s="180"/>
      <c r="C808" s="38"/>
      <c r="D808" s="39"/>
      <c r="E808" s="39"/>
      <c r="F808" s="39"/>
      <c r="G808" s="44"/>
    </row>
    <row r="809" spans="1:7" ht="12.75" x14ac:dyDescent="0.15">
      <c r="A809" s="179"/>
      <c r="B809" s="180"/>
      <c r="C809" s="38"/>
      <c r="D809" s="39"/>
      <c r="E809" s="39"/>
      <c r="F809" s="39"/>
      <c r="G809" s="44"/>
    </row>
    <row r="810" spans="1:7" ht="12.75" x14ac:dyDescent="0.15">
      <c r="A810" s="179"/>
      <c r="B810" s="180"/>
      <c r="C810" s="38"/>
      <c r="D810" s="39"/>
      <c r="E810" s="39"/>
      <c r="F810" s="39"/>
      <c r="G810" s="44"/>
    </row>
    <row r="811" spans="1:7" ht="12.75" x14ac:dyDescent="0.15">
      <c r="A811" s="179"/>
      <c r="B811" s="180"/>
      <c r="C811" s="38"/>
      <c r="D811" s="39"/>
      <c r="E811" s="39"/>
      <c r="F811" s="39"/>
      <c r="G811" s="44"/>
    </row>
    <row r="812" spans="1:7" ht="12.75" x14ac:dyDescent="0.15">
      <c r="A812" s="179"/>
      <c r="B812" s="180"/>
      <c r="C812" s="38"/>
      <c r="D812" s="39"/>
      <c r="E812" s="39"/>
      <c r="F812" s="39"/>
      <c r="G812" s="44"/>
    </row>
    <row r="813" spans="1:7" ht="12.75" x14ac:dyDescent="0.15">
      <c r="A813" s="179"/>
      <c r="B813" s="180"/>
      <c r="C813" s="38"/>
      <c r="D813" s="39"/>
      <c r="E813" s="39"/>
      <c r="F813" s="39"/>
      <c r="G813" s="44"/>
    </row>
    <row r="814" spans="1:7" ht="12.75" x14ac:dyDescent="0.15">
      <c r="A814" s="179"/>
      <c r="B814" s="180"/>
      <c r="C814" s="38"/>
      <c r="D814" s="39"/>
      <c r="E814" s="39"/>
      <c r="F814" s="39"/>
      <c r="G814" s="44"/>
    </row>
    <row r="815" spans="1:7" ht="12.75" x14ac:dyDescent="0.15">
      <c r="A815" s="179"/>
      <c r="B815" s="180"/>
      <c r="C815" s="38"/>
      <c r="D815" s="39"/>
      <c r="E815" s="39"/>
      <c r="F815" s="39"/>
      <c r="G815" s="44"/>
    </row>
    <row r="816" spans="1:7" ht="12.75" x14ac:dyDescent="0.15">
      <c r="A816" s="179"/>
      <c r="B816" s="180"/>
      <c r="C816" s="38"/>
      <c r="D816" s="39"/>
      <c r="E816" s="39"/>
      <c r="F816" s="39"/>
      <c r="G816" s="44"/>
    </row>
    <row r="817" spans="1:7" ht="12.75" x14ac:dyDescent="0.15">
      <c r="A817" s="179"/>
      <c r="B817" s="180"/>
      <c r="C817" s="38"/>
      <c r="D817" s="39"/>
      <c r="E817" s="39"/>
      <c r="F817" s="39"/>
      <c r="G817" s="44"/>
    </row>
    <row r="818" spans="1:7" ht="12.75" x14ac:dyDescent="0.15">
      <c r="A818" s="179"/>
      <c r="B818" s="180"/>
      <c r="C818" s="38"/>
      <c r="D818" s="39"/>
      <c r="E818" s="39"/>
      <c r="F818" s="39"/>
      <c r="G818" s="44"/>
    </row>
    <row r="819" spans="1:7" ht="12.75" x14ac:dyDescent="0.15">
      <c r="A819" s="179"/>
      <c r="B819" s="180"/>
      <c r="C819" s="38"/>
      <c r="D819" s="39"/>
      <c r="E819" s="39"/>
      <c r="F819" s="39"/>
      <c r="G819" s="44"/>
    </row>
    <row r="820" spans="1:7" ht="12.75" x14ac:dyDescent="0.15">
      <c r="A820" s="179"/>
      <c r="B820" s="180"/>
      <c r="C820" s="38"/>
      <c r="D820" s="39"/>
      <c r="E820" s="39"/>
      <c r="F820" s="39"/>
      <c r="G820" s="44"/>
    </row>
    <row r="821" spans="1:7" ht="12.75" x14ac:dyDescent="0.15">
      <c r="A821" s="179"/>
      <c r="B821" s="180"/>
      <c r="C821" s="38"/>
      <c r="D821" s="39"/>
      <c r="E821" s="39"/>
      <c r="F821" s="39"/>
      <c r="G821" s="44"/>
    </row>
    <row r="822" spans="1:7" ht="12.75" x14ac:dyDescent="0.15">
      <c r="A822" s="179"/>
      <c r="B822" s="180"/>
      <c r="C822" s="38"/>
      <c r="D822" s="39"/>
      <c r="E822" s="39"/>
      <c r="F822" s="39"/>
      <c r="G822" s="44"/>
    </row>
    <row r="823" spans="1:7" ht="12.75" x14ac:dyDescent="0.15">
      <c r="A823" s="179"/>
      <c r="B823" s="180"/>
      <c r="C823" s="38"/>
      <c r="D823" s="39"/>
      <c r="E823" s="39"/>
      <c r="F823" s="39"/>
      <c r="G823" s="44"/>
    </row>
    <row r="824" spans="1:7" ht="12.75" x14ac:dyDescent="0.15">
      <c r="A824" s="179"/>
      <c r="B824" s="180"/>
      <c r="C824" s="38"/>
      <c r="D824" s="39"/>
      <c r="E824" s="39"/>
      <c r="F824" s="39"/>
      <c r="G824" s="44"/>
    </row>
    <row r="825" spans="1:7" ht="12.75" x14ac:dyDescent="0.15">
      <c r="A825" s="179"/>
      <c r="B825" s="180"/>
      <c r="C825" s="38"/>
      <c r="D825" s="39"/>
      <c r="E825" s="39"/>
      <c r="F825" s="39"/>
      <c r="G825" s="44"/>
    </row>
    <row r="826" spans="1:7" ht="12.75" x14ac:dyDescent="0.15">
      <c r="A826" s="179"/>
      <c r="B826" s="180"/>
      <c r="C826" s="38"/>
      <c r="D826" s="39"/>
      <c r="E826" s="39"/>
      <c r="F826" s="39"/>
      <c r="G826" s="44"/>
    </row>
    <row r="827" spans="1:7" ht="12.75" x14ac:dyDescent="0.15">
      <c r="A827" s="179"/>
      <c r="B827" s="180"/>
      <c r="C827" s="38"/>
      <c r="D827" s="39"/>
      <c r="E827" s="39"/>
      <c r="F827" s="39"/>
      <c r="G827" s="44"/>
    </row>
    <row r="828" spans="1:7" ht="12.75" x14ac:dyDescent="0.15">
      <c r="A828" s="179"/>
      <c r="B828" s="180"/>
      <c r="C828" s="38"/>
      <c r="D828" s="39"/>
      <c r="E828" s="39"/>
      <c r="F828" s="39"/>
      <c r="G828" s="44"/>
    </row>
    <row r="829" spans="1:7" ht="12.75" x14ac:dyDescent="0.15">
      <c r="A829" s="179"/>
      <c r="B829" s="180"/>
      <c r="C829" s="38"/>
      <c r="D829" s="39"/>
      <c r="E829" s="39"/>
      <c r="F829" s="39"/>
      <c r="G829" s="44"/>
    </row>
    <row r="830" spans="1:7" ht="12.75" x14ac:dyDescent="0.15">
      <c r="A830" s="179"/>
      <c r="B830" s="180"/>
      <c r="C830" s="38"/>
      <c r="D830" s="39"/>
      <c r="E830" s="39"/>
      <c r="F830" s="39"/>
      <c r="G830" s="44"/>
    </row>
    <row r="831" spans="1:7" ht="12.75" x14ac:dyDescent="0.15">
      <c r="A831" s="179"/>
      <c r="B831" s="180"/>
      <c r="C831" s="38"/>
      <c r="D831" s="39"/>
      <c r="E831" s="39"/>
      <c r="F831" s="39"/>
      <c r="G831" s="44"/>
    </row>
    <row r="832" spans="1:7" ht="12.75" x14ac:dyDescent="0.15">
      <c r="A832" s="179"/>
      <c r="B832" s="180"/>
      <c r="C832" s="38"/>
      <c r="D832" s="39"/>
      <c r="E832" s="39"/>
      <c r="F832" s="39"/>
      <c r="G832" s="44"/>
    </row>
    <row r="833" spans="1:7" ht="12.75" x14ac:dyDescent="0.15">
      <c r="A833" s="179"/>
      <c r="B833" s="180"/>
      <c r="C833" s="38"/>
      <c r="D833" s="39"/>
      <c r="E833" s="39"/>
      <c r="F833" s="39"/>
      <c r="G833" s="44"/>
    </row>
    <row r="834" spans="1:7" ht="12.75" x14ac:dyDescent="0.15">
      <c r="A834" s="179"/>
      <c r="B834" s="180"/>
      <c r="C834" s="38"/>
      <c r="D834" s="39"/>
      <c r="E834" s="39"/>
      <c r="F834" s="39"/>
      <c r="G834" s="44"/>
    </row>
    <row r="835" spans="1:7" ht="12.75" x14ac:dyDescent="0.15">
      <c r="A835" s="179"/>
      <c r="B835" s="180"/>
      <c r="C835" s="38"/>
      <c r="D835" s="39"/>
      <c r="E835" s="39"/>
      <c r="F835" s="39"/>
      <c r="G835" s="44"/>
    </row>
    <row r="836" spans="1:7" ht="12.75" x14ac:dyDescent="0.15">
      <c r="A836" s="179"/>
      <c r="B836" s="180"/>
      <c r="C836" s="38"/>
      <c r="D836" s="39"/>
      <c r="E836" s="39"/>
      <c r="F836" s="39"/>
      <c r="G836" s="44"/>
    </row>
    <row r="837" spans="1:7" ht="12.75" x14ac:dyDescent="0.15">
      <c r="A837" s="179"/>
      <c r="B837" s="180"/>
      <c r="C837" s="38"/>
      <c r="D837" s="39"/>
      <c r="E837" s="39"/>
      <c r="F837" s="39"/>
      <c r="G837" s="44"/>
    </row>
    <row r="838" spans="1:7" ht="12.75" x14ac:dyDescent="0.15">
      <c r="A838" s="179"/>
      <c r="B838" s="180"/>
      <c r="C838" s="38"/>
      <c r="D838" s="39"/>
      <c r="E838" s="39"/>
      <c r="F838" s="39"/>
      <c r="G838" s="44"/>
    </row>
    <row r="839" spans="1:7" ht="12.75" x14ac:dyDescent="0.15">
      <c r="A839" s="179"/>
      <c r="B839" s="180"/>
      <c r="C839" s="38"/>
      <c r="D839" s="39"/>
      <c r="E839" s="39"/>
      <c r="F839" s="39"/>
      <c r="G839" s="44"/>
    </row>
    <row r="840" spans="1:7" ht="12.75" x14ac:dyDescent="0.15">
      <c r="A840" s="179"/>
      <c r="B840" s="180"/>
      <c r="C840" s="38"/>
      <c r="D840" s="39"/>
      <c r="E840" s="39"/>
      <c r="F840" s="39"/>
      <c r="G840" s="44"/>
    </row>
    <row r="841" spans="1:7" ht="12.75" x14ac:dyDescent="0.15">
      <c r="A841" s="179"/>
      <c r="B841" s="180"/>
      <c r="C841" s="38"/>
      <c r="D841" s="39"/>
      <c r="E841" s="39"/>
      <c r="F841" s="39"/>
      <c r="G841" s="44"/>
    </row>
    <row r="842" spans="1:7" ht="12.75" x14ac:dyDescent="0.15">
      <c r="A842" s="179"/>
      <c r="B842" s="180"/>
      <c r="C842" s="38"/>
      <c r="D842" s="39"/>
      <c r="E842" s="39"/>
      <c r="F842" s="39"/>
      <c r="G842" s="44"/>
    </row>
    <row r="843" spans="1:7" ht="12.75" x14ac:dyDescent="0.15">
      <c r="A843" s="179"/>
      <c r="B843" s="180"/>
      <c r="C843" s="38"/>
      <c r="D843" s="39"/>
      <c r="E843" s="39"/>
      <c r="F843" s="39"/>
      <c r="G843" s="44"/>
    </row>
    <row r="844" spans="1:7" ht="12.75" x14ac:dyDescent="0.15">
      <c r="A844" s="179"/>
      <c r="B844" s="180"/>
      <c r="C844" s="38"/>
      <c r="D844" s="39"/>
      <c r="E844" s="39"/>
      <c r="F844" s="39"/>
      <c r="G844" s="44"/>
    </row>
    <row r="845" spans="1:7" ht="12.75" x14ac:dyDescent="0.15">
      <c r="A845" s="179"/>
      <c r="B845" s="180"/>
      <c r="C845" s="38"/>
      <c r="D845" s="39"/>
      <c r="E845" s="39"/>
      <c r="F845" s="39"/>
      <c r="G845" s="44"/>
    </row>
    <row r="846" spans="1:7" ht="12.75" x14ac:dyDescent="0.15">
      <c r="A846" s="179"/>
      <c r="B846" s="180"/>
      <c r="C846" s="38"/>
      <c r="D846" s="39"/>
      <c r="E846" s="39"/>
      <c r="F846" s="39"/>
      <c r="G846" s="44"/>
    </row>
    <row r="847" spans="1:7" ht="12.75" x14ac:dyDescent="0.15">
      <c r="A847" s="179"/>
      <c r="B847" s="180"/>
      <c r="C847" s="38"/>
      <c r="D847" s="39"/>
      <c r="E847" s="39"/>
      <c r="F847" s="39"/>
      <c r="G847" s="44"/>
    </row>
    <row r="848" spans="1:7" ht="12.75" x14ac:dyDescent="0.15">
      <c r="A848" s="179"/>
      <c r="B848" s="180"/>
      <c r="C848" s="38"/>
      <c r="D848" s="39"/>
      <c r="E848" s="39"/>
      <c r="F848" s="39"/>
      <c r="G848" s="44"/>
    </row>
    <row r="849" spans="1:7" ht="12.75" x14ac:dyDescent="0.15">
      <c r="A849" s="179"/>
      <c r="B849" s="180"/>
      <c r="C849" s="38"/>
      <c r="D849" s="39"/>
      <c r="E849" s="39"/>
      <c r="F849" s="39"/>
      <c r="G849" s="44"/>
    </row>
    <row r="850" spans="1:7" ht="12.75" x14ac:dyDescent="0.15">
      <c r="A850" s="179"/>
      <c r="B850" s="180"/>
      <c r="C850" s="38"/>
      <c r="D850" s="39"/>
      <c r="E850" s="39"/>
      <c r="F850" s="39"/>
      <c r="G850" s="44"/>
    </row>
    <row r="851" spans="1:7" ht="12.75" x14ac:dyDescent="0.15">
      <c r="A851" s="179"/>
      <c r="B851" s="180"/>
      <c r="C851" s="38"/>
      <c r="D851" s="39"/>
      <c r="E851" s="39"/>
      <c r="F851" s="39"/>
      <c r="G851" s="44"/>
    </row>
    <row r="852" spans="1:7" ht="12.75" x14ac:dyDescent="0.15">
      <c r="A852" s="179"/>
      <c r="B852" s="180"/>
      <c r="C852" s="38"/>
      <c r="D852" s="39"/>
      <c r="E852" s="39"/>
      <c r="F852" s="39"/>
      <c r="G852" s="44"/>
    </row>
    <row r="853" spans="1:7" ht="12.75" x14ac:dyDescent="0.15">
      <c r="A853" s="179"/>
      <c r="B853" s="180"/>
      <c r="C853" s="38"/>
      <c r="D853" s="39"/>
      <c r="E853" s="39"/>
      <c r="F853" s="39"/>
      <c r="G853" s="44"/>
    </row>
    <row r="854" spans="1:7" ht="12.75" x14ac:dyDescent="0.15">
      <c r="A854" s="179"/>
      <c r="B854" s="180"/>
      <c r="C854" s="38"/>
      <c r="D854" s="39"/>
      <c r="E854" s="39"/>
      <c r="F854" s="39"/>
      <c r="G854" s="44"/>
    </row>
    <row r="855" spans="1:7" ht="12.75" x14ac:dyDescent="0.15">
      <c r="A855" s="179"/>
      <c r="B855" s="180"/>
      <c r="C855" s="38"/>
      <c r="D855" s="39"/>
      <c r="E855" s="39"/>
      <c r="F855" s="39"/>
      <c r="G855" s="44"/>
    </row>
    <row r="856" spans="1:7" ht="12.75" x14ac:dyDescent="0.15">
      <c r="A856" s="179"/>
      <c r="B856" s="180"/>
      <c r="C856" s="38"/>
      <c r="D856" s="39"/>
      <c r="E856" s="39"/>
      <c r="F856" s="39"/>
      <c r="G856" s="44"/>
    </row>
    <row r="857" spans="1:7" ht="12.75" x14ac:dyDescent="0.15">
      <c r="A857" s="179"/>
      <c r="B857" s="180"/>
      <c r="C857" s="38"/>
      <c r="D857" s="39"/>
      <c r="E857" s="39"/>
      <c r="F857" s="39"/>
      <c r="G857" s="44"/>
    </row>
    <row r="858" spans="1:7" ht="12.75" x14ac:dyDescent="0.15">
      <c r="A858" s="179"/>
      <c r="B858" s="180"/>
      <c r="C858" s="38"/>
      <c r="D858" s="39"/>
      <c r="E858" s="39"/>
      <c r="F858" s="39"/>
      <c r="G858" s="44"/>
    </row>
    <row r="859" spans="1:7" ht="12.75" x14ac:dyDescent="0.15">
      <c r="A859" s="179"/>
      <c r="B859" s="180"/>
      <c r="C859" s="38"/>
      <c r="D859" s="39"/>
      <c r="E859" s="39"/>
      <c r="F859" s="39"/>
      <c r="G859" s="44"/>
    </row>
    <row r="860" spans="1:7" ht="12.75" x14ac:dyDescent="0.15">
      <c r="A860" s="179"/>
      <c r="B860" s="180"/>
      <c r="C860" s="38"/>
      <c r="D860" s="39"/>
      <c r="E860" s="39"/>
      <c r="F860" s="39"/>
      <c r="G860" s="44"/>
    </row>
    <row r="861" spans="1:7" ht="12.75" x14ac:dyDescent="0.15">
      <c r="A861" s="179"/>
      <c r="B861" s="180"/>
      <c r="C861" s="38"/>
      <c r="D861" s="39"/>
      <c r="E861" s="39"/>
      <c r="F861" s="39"/>
      <c r="G861" s="44"/>
    </row>
    <row r="862" spans="1:7" ht="12.75" x14ac:dyDescent="0.15">
      <c r="A862" s="179"/>
      <c r="B862" s="180"/>
      <c r="C862" s="38"/>
      <c r="D862" s="39"/>
      <c r="E862" s="39"/>
      <c r="F862" s="39"/>
      <c r="G862" s="44"/>
    </row>
    <row r="863" spans="1:7" ht="12.75" x14ac:dyDescent="0.15">
      <c r="A863" s="179"/>
      <c r="B863" s="180"/>
      <c r="C863" s="38"/>
      <c r="D863" s="39"/>
      <c r="E863" s="39"/>
      <c r="F863" s="39"/>
      <c r="G863" s="44"/>
    </row>
    <row r="864" spans="1:7" ht="12.75" x14ac:dyDescent="0.15">
      <c r="A864" s="179"/>
      <c r="B864" s="180"/>
      <c r="C864" s="38"/>
      <c r="D864" s="39"/>
      <c r="E864" s="39"/>
      <c r="F864" s="39"/>
      <c r="G864" s="44"/>
    </row>
    <row r="865" spans="1:7" ht="12.75" x14ac:dyDescent="0.15">
      <c r="A865" s="179"/>
      <c r="B865" s="180"/>
      <c r="C865" s="38"/>
      <c r="D865" s="39"/>
      <c r="E865" s="39"/>
      <c r="F865" s="39"/>
      <c r="G865" s="44"/>
    </row>
    <row r="866" spans="1:7" ht="12.75" x14ac:dyDescent="0.15">
      <c r="A866" s="179"/>
      <c r="B866" s="180"/>
      <c r="C866" s="38"/>
      <c r="D866" s="39"/>
      <c r="E866" s="39"/>
      <c r="F866" s="39"/>
      <c r="G866" s="44"/>
    </row>
    <row r="867" spans="1:7" ht="12.75" x14ac:dyDescent="0.15">
      <c r="A867" s="179"/>
      <c r="B867" s="180"/>
      <c r="C867" s="38"/>
      <c r="D867" s="39"/>
      <c r="E867" s="39"/>
      <c r="F867" s="39"/>
      <c r="G867" s="44"/>
    </row>
    <row r="868" spans="1:7" ht="12.75" x14ac:dyDescent="0.15">
      <c r="A868" s="179"/>
      <c r="B868" s="180"/>
      <c r="C868" s="38"/>
      <c r="D868" s="39"/>
      <c r="E868" s="39"/>
      <c r="F868" s="39"/>
      <c r="G868" s="44"/>
    </row>
    <row r="869" spans="1:7" ht="12.75" x14ac:dyDescent="0.15">
      <c r="A869" s="179"/>
      <c r="B869" s="180"/>
      <c r="C869" s="38"/>
      <c r="D869" s="39"/>
      <c r="E869" s="39"/>
      <c r="F869" s="39"/>
      <c r="G869" s="44"/>
    </row>
    <row r="870" spans="1:7" ht="12.75" x14ac:dyDescent="0.15">
      <c r="A870" s="179"/>
      <c r="B870" s="180"/>
      <c r="C870" s="38"/>
      <c r="D870" s="39"/>
      <c r="E870" s="39"/>
      <c r="F870" s="39"/>
      <c r="G870" s="44"/>
    </row>
    <row r="871" spans="1:7" ht="12.75" x14ac:dyDescent="0.15">
      <c r="A871" s="179"/>
      <c r="B871" s="180"/>
      <c r="C871" s="38"/>
      <c r="D871" s="39"/>
      <c r="E871" s="39"/>
      <c r="F871" s="39"/>
      <c r="G871" s="44"/>
    </row>
    <row r="872" spans="1:7" ht="12.75" x14ac:dyDescent="0.15">
      <c r="A872" s="179"/>
      <c r="B872" s="180"/>
      <c r="C872" s="38"/>
      <c r="D872" s="39"/>
      <c r="E872" s="39"/>
      <c r="F872" s="39"/>
      <c r="G872" s="44"/>
    </row>
    <row r="873" spans="1:7" ht="12.75" x14ac:dyDescent="0.15">
      <c r="A873" s="179"/>
      <c r="B873" s="180"/>
      <c r="C873" s="38"/>
      <c r="D873" s="39"/>
      <c r="E873" s="39"/>
      <c r="F873" s="39"/>
      <c r="G873" s="44"/>
    </row>
    <row r="874" spans="1:7" ht="12.75" x14ac:dyDescent="0.15">
      <c r="A874" s="179"/>
      <c r="B874" s="180"/>
      <c r="C874" s="38"/>
      <c r="D874" s="39"/>
      <c r="E874" s="39"/>
      <c r="F874" s="39"/>
      <c r="G874" s="44"/>
    </row>
    <row r="875" spans="1:7" ht="12.75" x14ac:dyDescent="0.15">
      <c r="A875" s="179"/>
      <c r="B875" s="180"/>
      <c r="C875" s="38"/>
      <c r="D875" s="39"/>
      <c r="E875" s="39"/>
      <c r="F875" s="39"/>
      <c r="G875" s="44"/>
    </row>
    <row r="876" spans="1:7" ht="12.75" x14ac:dyDescent="0.15">
      <c r="A876" s="179"/>
      <c r="B876" s="180"/>
      <c r="C876" s="38"/>
      <c r="D876" s="39"/>
      <c r="E876" s="39"/>
      <c r="F876" s="39"/>
      <c r="G876" s="44"/>
    </row>
    <row r="877" spans="1:7" ht="12.75" x14ac:dyDescent="0.15">
      <c r="A877" s="179"/>
      <c r="B877" s="180"/>
      <c r="C877" s="38"/>
      <c r="D877" s="39"/>
      <c r="E877" s="39"/>
      <c r="F877" s="39"/>
      <c r="G877" s="44"/>
    </row>
    <row r="878" spans="1:7" ht="12.75" x14ac:dyDescent="0.15">
      <c r="A878" s="179"/>
      <c r="B878" s="180"/>
      <c r="C878" s="38"/>
      <c r="D878" s="39"/>
      <c r="E878" s="39"/>
      <c r="F878" s="39"/>
      <c r="G878" s="44"/>
    </row>
    <row r="879" spans="1:7" ht="12.75" x14ac:dyDescent="0.15">
      <c r="A879" s="179"/>
      <c r="B879" s="180"/>
      <c r="C879" s="38"/>
      <c r="D879" s="39"/>
      <c r="E879" s="39"/>
      <c r="F879" s="39"/>
      <c r="G879" s="44"/>
    </row>
    <row r="880" spans="1:7" ht="12.75" x14ac:dyDescent="0.15">
      <c r="A880" s="179"/>
      <c r="B880" s="180"/>
      <c r="C880" s="38"/>
      <c r="D880" s="39"/>
      <c r="E880" s="39"/>
      <c r="F880" s="39"/>
      <c r="G880" s="44"/>
    </row>
    <row r="881" spans="1:7" ht="12.75" x14ac:dyDescent="0.15">
      <c r="A881" s="179"/>
      <c r="B881" s="180"/>
      <c r="C881" s="38"/>
      <c r="D881" s="39"/>
      <c r="E881" s="39"/>
      <c r="F881" s="39"/>
      <c r="G881" s="44"/>
    </row>
    <row r="882" spans="1:7" ht="12.75" x14ac:dyDescent="0.15">
      <c r="A882" s="179"/>
      <c r="B882" s="180"/>
      <c r="C882" s="38"/>
      <c r="D882" s="39"/>
      <c r="E882" s="39"/>
      <c r="F882" s="39"/>
      <c r="G882" s="44"/>
    </row>
    <row r="883" spans="1:7" ht="12.75" x14ac:dyDescent="0.15">
      <c r="A883" s="179"/>
      <c r="B883" s="180"/>
      <c r="C883" s="38"/>
      <c r="D883" s="39"/>
      <c r="E883" s="39"/>
      <c r="F883" s="39"/>
      <c r="G883" s="44"/>
    </row>
    <row r="884" spans="1:7" ht="12.75" x14ac:dyDescent="0.15">
      <c r="A884" s="179"/>
      <c r="B884" s="180"/>
      <c r="C884" s="38"/>
      <c r="D884" s="39"/>
      <c r="E884" s="39"/>
      <c r="F884" s="39"/>
      <c r="G884" s="44"/>
    </row>
    <row r="885" spans="1:7" ht="12.75" x14ac:dyDescent="0.15">
      <c r="A885" s="179"/>
      <c r="B885" s="180"/>
      <c r="C885" s="38"/>
      <c r="D885" s="39"/>
      <c r="E885" s="39"/>
      <c r="F885" s="39"/>
      <c r="G885" s="44"/>
    </row>
    <row r="886" spans="1:7" ht="12.75" x14ac:dyDescent="0.15">
      <c r="A886" s="179"/>
      <c r="B886" s="180"/>
      <c r="C886" s="38"/>
      <c r="D886" s="39"/>
      <c r="E886" s="39"/>
      <c r="F886" s="39"/>
      <c r="G886" s="44"/>
    </row>
    <row r="887" spans="1:7" ht="12.75" x14ac:dyDescent="0.15">
      <c r="A887" s="179"/>
      <c r="B887" s="180"/>
      <c r="C887" s="38"/>
      <c r="D887" s="39"/>
      <c r="E887" s="39"/>
      <c r="F887" s="39"/>
      <c r="G887" s="44"/>
    </row>
    <row r="888" spans="1:7" ht="12.75" x14ac:dyDescent="0.15">
      <c r="A888" s="179"/>
      <c r="B888" s="180"/>
      <c r="C888" s="38"/>
      <c r="D888" s="39"/>
      <c r="E888" s="39"/>
      <c r="F888" s="39"/>
      <c r="G888" s="44"/>
    </row>
    <row r="889" spans="1:7" ht="12.75" x14ac:dyDescent="0.15">
      <c r="A889" s="179"/>
      <c r="B889" s="180"/>
      <c r="C889" s="38"/>
      <c r="D889" s="39"/>
      <c r="E889" s="39"/>
      <c r="F889" s="39"/>
      <c r="G889" s="44"/>
    </row>
    <row r="890" spans="1:7" ht="12.75" x14ac:dyDescent="0.15">
      <c r="A890" s="179"/>
      <c r="B890" s="180"/>
      <c r="C890" s="38"/>
      <c r="D890" s="39"/>
      <c r="E890" s="39"/>
      <c r="F890" s="39"/>
      <c r="G890" s="44"/>
    </row>
    <row r="891" spans="1:7" ht="12.75" x14ac:dyDescent="0.15">
      <c r="A891" s="179"/>
      <c r="B891" s="180"/>
      <c r="C891" s="38"/>
      <c r="D891" s="39"/>
      <c r="E891" s="39"/>
      <c r="F891" s="39"/>
      <c r="G891" s="44"/>
    </row>
    <row r="892" spans="1:7" ht="12.75" x14ac:dyDescent="0.15">
      <c r="A892" s="179"/>
      <c r="B892" s="180"/>
      <c r="C892" s="38"/>
      <c r="D892" s="39"/>
      <c r="E892" s="39"/>
      <c r="F892" s="39"/>
      <c r="G892" s="44"/>
    </row>
    <row r="893" spans="1:7" ht="12.75" x14ac:dyDescent="0.15">
      <c r="A893" s="179"/>
      <c r="B893" s="180"/>
      <c r="C893" s="38"/>
      <c r="D893" s="39"/>
      <c r="E893" s="39"/>
      <c r="F893" s="39"/>
      <c r="G893" s="44"/>
    </row>
    <row r="894" spans="1:7" ht="12.75" x14ac:dyDescent="0.15">
      <c r="A894" s="179"/>
      <c r="B894" s="180"/>
      <c r="C894" s="38"/>
      <c r="D894" s="39"/>
      <c r="E894" s="39"/>
      <c r="F894" s="39"/>
      <c r="G894" s="44"/>
    </row>
    <row r="895" spans="1:7" ht="12.75" x14ac:dyDescent="0.15">
      <c r="A895" s="179"/>
      <c r="B895" s="180"/>
      <c r="C895" s="38"/>
      <c r="D895" s="39"/>
      <c r="E895" s="39"/>
      <c r="F895" s="39"/>
      <c r="G895" s="44"/>
    </row>
    <row r="896" spans="1:7" ht="12.75" x14ac:dyDescent="0.15">
      <c r="A896" s="179"/>
      <c r="B896" s="180"/>
      <c r="C896" s="38"/>
      <c r="D896" s="39"/>
      <c r="E896" s="39"/>
      <c r="F896" s="39"/>
      <c r="G896" s="44"/>
    </row>
    <row r="897" spans="1:7" ht="12.75" x14ac:dyDescent="0.15">
      <c r="A897" s="179"/>
      <c r="B897" s="180"/>
      <c r="C897" s="38"/>
      <c r="D897" s="39"/>
      <c r="E897" s="39"/>
      <c r="F897" s="39"/>
      <c r="G897" s="44"/>
    </row>
    <row r="898" spans="1:7" ht="12.75" x14ac:dyDescent="0.15">
      <c r="A898" s="179"/>
      <c r="B898" s="180"/>
      <c r="C898" s="38"/>
      <c r="D898" s="39"/>
      <c r="E898" s="39"/>
      <c r="F898" s="39"/>
      <c r="G898" s="44"/>
    </row>
    <row r="899" spans="1:7" ht="12.75" x14ac:dyDescent="0.15">
      <c r="A899" s="179"/>
      <c r="B899" s="180"/>
      <c r="C899" s="38"/>
      <c r="D899" s="39"/>
      <c r="E899" s="39"/>
      <c r="F899" s="39"/>
      <c r="G899" s="44"/>
    </row>
    <row r="900" spans="1:7" ht="12.75" x14ac:dyDescent="0.15">
      <c r="A900" s="179"/>
      <c r="B900" s="180"/>
      <c r="C900" s="38"/>
      <c r="D900" s="39"/>
      <c r="E900" s="39"/>
      <c r="F900" s="39"/>
      <c r="G900" s="44"/>
    </row>
    <row r="901" spans="1:7" ht="12.75" x14ac:dyDescent="0.15">
      <c r="A901" s="179"/>
      <c r="B901" s="180"/>
      <c r="C901" s="38"/>
      <c r="D901" s="39"/>
      <c r="E901" s="39"/>
      <c r="F901" s="39"/>
      <c r="G901" s="44"/>
    </row>
    <row r="902" spans="1:7" ht="12.75" x14ac:dyDescent="0.15">
      <c r="A902" s="179"/>
      <c r="B902" s="180"/>
      <c r="C902" s="38"/>
      <c r="D902" s="39"/>
      <c r="E902" s="39"/>
      <c r="F902" s="39"/>
      <c r="G902" s="44"/>
    </row>
    <row r="903" spans="1:7" ht="12.75" x14ac:dyDescent="0.15">
      <c r="A903" s="179"/>
      <c r="B903" s="180"/>
      <c r="C903" s="38"/>
      <c r="D903" s="39"/>
      <c r="E903" s="39"/>
      <c r="F903" s="39"/>
      <c r="G903" s="44"/>
    </row>
    <row r="904" spans="1:7" ht="12.75" x14ac:dyDescent="0.15">
      <c r="A904" s="179"/>
      <c r="B904" s="180"/>
      <c r="C904" s="38"/>
      <c r="D904" s="39"/>
      <c r="E904" s="39"/>
      <c r="F904" s="39"/>
      <c r="G904" s="44"/>
    </row>
    <row r="905" spans="1:7" ht="12.75" x14ac:dyDescent="0.15">
      <c r="A905" s="179"/>
      <c r="B905" s="180"/>
      <c r="C905" s="38"/>
      <c r="D905" s="39"/>
      <c r="E905" s="39"/>
      <c r="F905" s="39"/>
      <c r="G905" s="44"/>
    </row>
    <row r="906" spans="1:7" ht="12.75" x14ac:dyDescent="0.15">
      <c r="A906" s="179"/>
      <c r="B906" s="180"/>
      <c r="C906" s="38"/>
      <c r="D906" s="39"/>
      <c r="E906" s="39"/>
      <c r="F906" s="39"/>
      <c r="G906" s="44"/>
    </row>
    <row r="907" spans="1:7" ht="12.75" x14ac:dyDescent="0.15">
      <c r="A907" s="179"/>
      <c r="B907" s="180"/>
      <c r="C907" s="38"/>
      <c r="D907" s="39"/>
      <c r="E907" s="39"/>
      <c r="F907" s="39"/>
      <c r="G907" s="44"/>
    </row>
    <row r="908" spans="1:7" ht="12.75" x14ac:dyDescent="0.15">
      <c r="A908" s="179"/>
      <c r="B908" s="180"/>
      <c r="C908" s="38"/>
      <c r="D908" s="39"/>
      <c r="E908" s="39"/>
      <c r="F908" s="39"/>
      <c r="G908" s="44"/>
    </row>
    <row r="909" spans="1:7" ht="12.75" x14ac:dyDescent="0.15">
      <c r="A909" s="179"/>
      <c r="B909" s="180"/>
      <c r="C909" s="38"/>
      <c r="D909" s="39"/>
      <c r="E909" s="39"/>
      <c r="F909" s="39"/>
      <c r="G909" s="44"/>
    </row>
    <row r="910" spans="1:7" ht="12.75" x14ac:dyDescent="0.15">
      <c r="A910" s="179"/>
      <c r="B910" s="180"/>
      <c r="C910" s="38"/>
      <c r="D910" s="39"/>
      <c r="E910" s="39"/>
      <c r="F910" s="39"/>
      <c r="G910" s="44"/>
    </row>
    <row r="911" spans="1:7" ht="12.75" x14ac:dyDescent="0.15">
      <c r="A911" s="179"/>
      <c r="B911" s="180"/>
      <c r="C911" s="38"/>
      <c r="D911" s="39"/>
      <c r="E911" s="39"/>
      <c r="F911" s="39"/>
      <c r="G911" s="44"/>
    </row>
    <row r="912" spans="1:7" ht="12.75" x14ac:dyDescent="0.15">
      <c r="A912" s="179"/>
      <c r="B912" s="180"/>
      <c r="C912" s="38"/>
      <c r="D912" s="39"/>
      <c r="E912" s="39"/>
      <c r="F912" s="39"/>
      <c r="G912" s="44"/>
    </row>
    <row r="913" spans="1:7" ht="12.75" x14ac:dyDescent="0.15">
      <c r="A913" s="179"/>
      <c r="B913" s="180"/>
      <c r="C913" s="38"/>
      <c r="D913" s="39"/>
      <c r="E913" s="39"/>
      <c r="F913" s="39"/>
      <c r="G913" s="44"/>
    </row>
    <row r="914" spans="1:7" ht="12.75" x14ac:dyDescent="0.15">
      <c r="A914" s="179"/>
      <c r="B914" s="180"/>
      <c r="C914" s="38"/>
      <c r="D914" s="39"/>
      <c r="E914" s="39"/>
      <c r="F914" s="39"/>
      <c r="G914" s="44"/>
    </row>
    <row r="915" spans="1:7" ht="12.75" x14ac:dyDescent="0.15">
      <c r="A915" s="179"/>
      <c r="B915" s="180"/>
      <c r="C915" s="38"/>
      <c r="D915" s="39"/>
      <c r="E915" s="39"/>
      <c r="F915" s="39"/>
      <c r="G915" s="44"/>
    </row>
    <row r="916" spans="1:7" ht="12.75" x14ac:dyDescent="0.15">
      <c r="A916" s="179"/>
      <c r="B916" s="180"/>
      <c r="C916" s="38"/>
      <c r="D916" s="39"/>
      <c r="E916" s="39"/>
      <c r="F916" s="39"/>
      <c r="G916" s="44"/>
    </row>
    <row r="917" spans="1:7" ht="12.75" x14ac:dyDescent="0.15">
      <c r="A917" s="179"/>
      <c r="B917" s="180"/>
      <c r="C917" s="38"/>
      <c r="D917" s="39"/>
      <c r="E917" s="39"/>
      <c r="F917" s="39"/>
      <c r="G917" s="44"/>
    </row>
    <row r="918" spans="1:7" ht="12.75" x14ac:dyDescent="0.15">
      <c r="A918" s="179"/>
      <c r="B918" s="180"/>
      <c r="C918" s="38"/>
      <c r="D918" s="39"/>
      <c r="E918" s="39"/>
      <c r="F918" s="39"/>
      <c r="G918" s="44"/>
    </row>
    <row r="919" spans="1:7" ht="12.75" x14ac:dyDescent="0.15">
      <c r="A919" s="179"/>
      <c r="B919" s="180"/>
      <c r="C919" s="38"/>
      <c r="D919" s="39"/>
      <c r="E919" s="39"/>
      <c r="F919" s="39"/>
      <c r="G919" s="44"/>
    </row>
    <row r="920" spans="1:7" ht="12.75" x14ac:dyDescent="0.15">
      <c r="A920" s="179"/>
      <c r="B920" s="180"/>
      <c r="C920" s="38"/>
      <c r="D920" s="39"/>
      <c r="E920" s="39"/>
      <c r="F920" s="39"/>
      <c r="G920" s="44"/>
    </row>
    <row r="921" spans="1:7" ht="12.75" x14ac:dyDescent="0.15">
      <c r="A921" s="179"/>
      <c r="B921" s="180"/>
      <c r="C921" s="38"/>
      <c r="D921" s="39"/>
      <c r="E921" s="39"/>
      <c r="F921" s="39"/>
      <c r="G921" s="44"/>
    </row>
    <row r="922" spans="1:7" ht="12.75" x14ac:dyDescent="0.15">
      <c r="A922" s="179"/>
      <c r="B922" s="180"/>
      <c r="C922" s="38"/>
      <c r="D922" s="39"/>
      <c r="E922" s="39"/>
      <c r="F922" s="39"/>
      <c r="G922" s="44"/>
    </row>
    <row r="923" spans="1:7" ht="12.75" x14ac:dyDescent="0.15">
      <c r="A923" s="179"/>
      <c r="B923" s="180"/>
      <c r="C923" s="38"/>
      <c r="D923" s="39"/>
      <c r="E923" s="39"/>
      <c r="F923" s="39"/>
      <c r="G923" s="44"/>
    </row>
    <row r="924" spans="1:7" ht="12.75" x14ac:dyDescent="0.15">
      <c r="A924" s="179"/>
      <c r="B924" s="180"/>
      <c r="C924" s="38"/>
      <c r="D924" s="39"/>
      <c r="E924" s="39"/>
      <c r="F924" s="39"/>
      <c r="G924" s="44"/>
    </row>
    <row r="925" spans="1:7" ht="12.75" x14ac:dyDescent="0.15">
      <c r="A925" s="179"/>
      <c r="B925" s="180"/>
      <c r="C925" s="38"/>
      <c r="D925" s="39"/>
      <c r="E925" s="39"/>
      <c r="F925" s="39"/>
      <c r="G925" s="44"/>
    </row>
    <row r="926" spans="1:7" ht="12.75" x14ac:dyDescent="0.15">
      <c r="A926" s="179"/>
      <c r="B926" s="180"/>
      <c r="C926" s="38"/>
      <c r="D926" s="39"/>
      <c r="E926" s="39"/>
      <c r="F926" s="39"/>
      <c r="G926" s="44"/>
    </row>
    <row r="927" spans="1:7" ht="12.75" x14ac:dyDescent="0.15">
      <c r="A927" s="179"/>
      <c r="B927" s="180"/>
      <c r="C927" s="38"/>
      <c r="D927" s="39"/>
      <c r="E927" s="39"/>
      <c r="F927" s="39"/>
      <c r="G927" s="44"/>
    </row>
    <row r="928" spans="1:7" ht="12.75" x14ac:dyDescent="0.15">
      <c r="A928" s="179"/>
      <c r="B928" s="180"/>
      <c r="C928" s="38"/>
      <c r="D928" s="39"/>
      <c r="E928" s="39"/>
      <c r="F928" s="39"/>
      <c r="G928" s="44"/>
    </row>
    <row r="929" spans="1:7" ht="12.75" x14ac:dyDescent="0.15">
      <c r="A929" s="179"/>
      <c r="B929" s="180"/>
      <c r="C929" s="38"/>
      <c r="D929" s="39"/>
      <c r="E929" s="39"/>
      <c r="F929" s="39"/>
      <c r="G929" s="44"/>
    </row>
    <row r="930" spans="1:7" ht="12.75" x14ac:dyDescent="0.15">
      <c r="A930" s="179"/>
      <c r="B930" s="180"/>
      <c r="C930" s="38"/>
      <c r="D930" s="39"/>
      <c r="E930" s="39"/>
      <c r="F930" s="39"/>
      <c r="G930" s="44"/>
    </row>
    <row r="931" spans="1:7" ht="12.75" x14ac:dyDescent="0.15">
      <c r="A931" s="179"/>
      <c r="B931" s="180"/>
      <c r="C931" s="38"/>
      <c r="D931" s="39"/>
      <c r="E931" s="39"/>
      <c r="F931" s="39"/>
      <c r="G931" s="44"/>
    </row>
    <row r="932" spans="1:7" ht="12.75" x14ac:dyDescent="0.15">
      <c r="A932" s="179"/>
      <c r="B932" s="180"/>
      <c r="C932" s="38"/>
      <c r="D932" s="39"/>
      <c r="E932" s="39"/>
      <c r="F932" s="39"/>
      <c r="G932" s="44"/>
    </row>
    <row r="933" spans="1:7" ht="12.75" x14ac:dyDescent="0.15">
      <c r="A933" s="179"/>
      <c r="B933" s="180"/>
      <c r="C933" s="38"/>
      <c r="D933" s="39"/>
      <c r="E933" s="39"/>
      <c r="F933" s="39"/>
      <c r="G933" s="44"/>
    </row>
    <row r="934" spans="1:7" ht="12.75" x14ac:dyDescent="0.15">
      <c r="A934" s="179"/>
      <c r="B934" s="180"/>
      <c r="C934" s="38"/>
      <c r="D934" s="39"/>
      <c r="E934" s="39"/>
      <c r="F934" s="39"/>
      <c r="G934" s="44"/>
    </row>
    <row r="935" spans="1:7" ht="12.75" x14ac:dyDescent="0.15">
      <c r="A935" s="179"/>
      <c r="B935" s="180"/>
      <c r="C935" s="38"/>
      <c r="D935" s="39"/>
      <c r="E935" s="39"/>
      <c r="F935" s="39"/>
      <c r="G935" s="44"/>
    </row>
    <row r="936" spans="1:7" ht="12.75" x14ac:dyDescent="0.15">
      <c r="A936" s="179"/>
      <c r="B936" s="180"/>
      <c r="C936" s="38"/>
      <c r="D936" s="39"/>
      <c r="E936" s="39"/>
      <c r="F936" s="39"/>
      <c r="G936" s="44"/>
    </row>
    <row r="937" spans="1:7" ht="12.75" x14ac:dyDescent="0.15">
      <c r="A937" s="179"/>
      <c r="B937" s="180"/>
      <c r="C937" s="38"/>
      <c r="D937" s="39"/>
      <c r="E937" s="39"/>
      <c r="F937" s="39"/>
      <c r="G937" s="44"/>
    </row>
    <row r="938" spans="1:7" ht="12.75" x14ac:dyDescent="0.15">
      <c r="A938" s="179"/>
      <c r="B938" s="180"/>
      <c r="C938" s="38"/>
      <c r="D938" s="39"/>
      <c r="E938" s="39"/>
      <c r="F938" s="39"/>
      <c r="G938" s="44"/>
    </row>
    <row r="939" spans="1:7" ht="12.75" x14ac:dyDescent="0.15">
      <c r="A939" s="179"/>
      <c r="B939" s="180"/>
      <c r="C939" s="38"/>
      <c r="D939" s="39"/>
      <c r="E939" s="39"/>
      <c r="F939" s="39"/>
      <c r="G939" s="44"/>
    </row>
    <row r="940" spans="1:7" ht="12.75" x14ac:dyDescent="0.15">
      <c r="A940" s="179"/>
      <c r="B940" s="180"/>
      <c r="C940" s="38"/>
      <c r="D940" s="39"/>
      <c r="E940" s="39"/>
      <c r="F940" s="39"/>
      <c r="G940" s="44"/>
    </row>
    <row r="941" spans="1:7" ht="12.75" x14ac:dyDescent="0.15">
      <c r="A941" s="179"/>
      <c r="B941" s="180"/>
      <c r="C941" s="38"/>
      <c r="D941" s="39"/>
      <c r="E941" s="39"/>
      <c r="F941" s="39"/>
      <c r="G941" s="44"/>
    </row>
    <row r="942" spans="1:7" ht="12.75" x14ac:dyDescent="0.15">
      <c r="A942" s="179"/>
      <c r="B942" s="180"/>
      <c r="C942" s="38"/>
      <c r="D942" s="39"/>
      <c r="E942" s="39"/>
      <c r="F942" s="39"/>
      <c r="G942" s="44"/>
    </row>
    <row r="943" spans="1:7" ht="12.75" x14ac:dyDescent="0.15">
      <c r="A943" s="179"/>
      <c r="B943" s="180"/>
      <c r="C943" s="38"/>
      <c r="D943" s="39"/>
      <c r="E943" s="39"/>
      <c r="F943" s="39"/>
      <c r="G943" s="44"/>
    </row>
    <row r="944" spans="1:7" ht="12.75" x14ac:dyDescent="0.15">
      <c r="A944" s="179"/>
      <c r="B944" s="180"/>
      <c r="C944" s="38"/>
      <c r="D944" s="39"/>
      <c r="E944" s="39"/>
      <c r="F944" s="39"/>
      <c r="G944" s="44"/>
    </row>
    <row r="945" spans="1:7" ht="12.75" x14ac:dyDescent="0.15">
      <c r="A945" s="179"/>
      <c r="B945" s="180"/>
      <c r="C945" s="38"/>
      <c r="D945" s="39"/>
      <c r="E945" s="39"/>
      <c r="F945" s="39"/>
      <c r="G945" s="44"/>
    </row>
    <row r="946" spans="1:7" ht="12.75" x14ac:dyDescent="0.15">
      <c r="A946" s="179"/>
      <c r="B946" s="180"/>
      <c r="C946" s="38"/>
      <c r="D946" s="39"/>
      <c r="E946" s="39"/>
      <c r="F946" s="39"/>
      <c r="G946" s="44"/>
    </row>
    <row r="947" spans="1:7" ht="12.75" x14ac:dyDescent="0.15">
      <c r="A947" s="179"/>
      <c r="B947" s="180"/>
      <c r="C947" s="38"/>
      <c r="D947" s="39"/>
      <c r="E947" s="39"/>
      <c r="F947" s="39"/>
      <c r="G947" s="44"/>
    </row>
    <row r="948" spans="1:7" ht="12.75" x14ac:dyDescent="0.15">
      <c r="A948" s="179"/>
      <c r="B948" s="180"/>
      <c r="C948" s="38"/>
      <c r="D948" s="39"/>
      <c r="E948" s="39"/>
      <c r="F948" s="39"/>
      <c r="G948" s="44"/>
    </row>
    <row r="949" spans="1:7" ht="12.75" x14ac:dyDescent="0.15">
      <c r="A949" s="179"/>
      <c r="B949" s="180"/>
      <c r="C949" s="38"/>
      <c r="D949" s="39"/>
      <c r="E949" s="39"/>
      <c r="F949" s="39"/>
      <c r="G949" s="44"/>
    </row>
    <row r="950" spans="1:7" ht="12.75" x14ac:dyDescent="0.15">
      <c r="A950" s="179"/>
      <c r="B950" s="180"/>
      <c r="C950" s="38"/>
      <c r="D950" s="39"/>
      <c r="E950" s="39"/>
      <c r="F950" s="39"/>
      <c r="G950" s="44"/>
    </row>
    <row r="951" spans="1:7" ht="12.75" x14ac:dyDescent="0.15">
      <c r="A951" s="179"/>
      <c r="B951" s="180"/>
      <c r="C951" s="38"/>
      <c r="D951" s="39"/>
      <c r="E951" s="39"/>
      <c r="F951" s="39"/>
      <c r="G951" s="44"/>
    </row>
    <row r="952" spans="1:7" ht="12.75" x14ac:dyDescent="0.15">
      <c r="A952" s="179"/>
      <c r="B952" s="180"/>
      <c r="C952" s="38"/>
      <c r="D952" s="39"/>
      <c r="E952" s="39"/>
      <c r="F952" s="39"/>
      <c r="G952" s="44"/>
    </row>
    <row r="953" spans="1:7" ht="12.75" x14ac:dyDescent="0.15">
      <c r="A953" s="179"/>
      <c r="B953" s="180"/>
      <c r="C953" s="38"/>
      <c r="D953" s="39"/>
      <c r="E953" s="39"/>
      <c r="F953" s="39"/>
      <c r="G953" s="44"/>
    </row>
    <row r="954" spans="1:7" ht="12.75" x14ac:dyDescent="0.15">
      <c r="A954" s="179"/>
      <c r="B954" s="180"/>
      <c r="C954" s="38"/>
      <c r="D954" s="39"/>
      <c r="E954" s="39"/>
      <c r="F954" s="39"/>
      <c r="G954" s="44"/>
    </row>
    <row r="955" spans="1:7" ht="12.75" x14ac:dyDescent="0.15">
      <c r="A955" s="179"/>
      <c r="B955" s="180"/>
      <c r="C955" s="38"/>
      <c r="D955" s="39"/>
      <c r="E955" s="39"/>
      <c r="F955" s="39"/>
      <c r="G955" s="44"/>
    </row>
    <row r="956" spans="1:7" ht="12.75" x14ac:dyDescent="0.15">
      <c r="A956" s="179"/>
      <c r="B956" s="180"/>
      <c r="C956" s="38"/>
      <c r="D956" s="39"/>
      <c r="E956" s="39"/>
      <c r="F956" s="39"/>
      <c r="G956" s="44"/>
    </row>
    <row r="957" spans="1:7" ht="12.75" x14ac:dyDescent="0.15">
      <c r="A957" s="179"/>
      <c r="B957" s="180"/>
      <c r="C957" s="38"/>
      <c r="D957" s="39"/>
      <c r="E957" s="39"/>
      <c r="F957" s="39"/>
      <c r="G957" s="44"/>
    </row>
    <row r="958" spans="1:7" ht="12.75" x14ac:dyDescent="0.15">
      <c r="A958" s="179"/>
      <c r="B958" s="180"/>
      <c r="C958" s="38"/>
      <c r="D958" s="39"/>
      <c r="E958" s="39"/>
      <c r="F958" s="39"/>
      <c r="G958" s="44"/>
    </row>
    <row r="959" spans="1:7" ht="12.75" x14ac:dyDescent="0.15">
      <c r="A959" s="179"/>
      <c r="B959" s="180"/>
      <c r="C959" s="38"/>
      <c r="D959" s="39"/>
      <c r="E959" s="39"/>
      <c r="F959" s="39"/>
      <c r="G959" s="44"/>
    </row>
    <row r="960" spans="1:7" ht="12.75" x14ac:dyDescent="0.15">
      <c r="A960" s="179"/>
      <c r="B960" s="180"/>
      <c r="C960" s="38"/>
      <c r="D960" s="39"/>
      <c r="E960" s="39"/>
      <c r="F960" s="39"/>
      <c r="G960" s="44"/>
    </row>
    <row r="961" spans="1:7" ht="12.75" x14ac:dyDescent="0.15">
      <c r="A961" s="179"/>
      <c r="B961" s="180"/>
      <c r="C961" s="38"/>
      <c r="D961" s="39"/>
      <c r="E961" s="39"/>
      <c r="F961" s="39"/>
      <c r="G961" s="44"/>
    </row>
    <row r="962" spans="1:7" ht="12.75" x14ac:dyDescent="0.15">
      <c r="A962" s="179"/>
      <c r="B962" s="180"/>
      <c r="C962" s="38"/>
      <c r="D962" s="39"/>
      <c r="E962" s="39"/>
      <c r="F962" s="39"/>
      <c r="G962" s="44"/>
    </row>
    <row r="963" spans="1:7" ht="12.75" x14ac:dyDescent="0.15">
      <c r="A963" s="179"/>
      <c r="B963" s="180"/>
      <c r="C963" s="38"/>
      <c r="D963" s="39"/>
      <c r="E963" s="39"/>
      <c r="F963" s="39"/>
      <c r="G963" s="44"/>
    </row>
    <row r="964" spans="1:7" ht="12.75" x14ac:dyDescent="0.15">
      <c r="A964" s="179"/>
      <c r="B964" s="180"/>
      <c r="C964" s="38"/>
      <c r="D964" s="39"/>
      <c r="E964" s="39"/>
      <c r="F964" s="39"/>
      <c r="G964" s="44"/>
    </row>
    <row r="965" spans="1:7" ht="12.75" x14ac:dyDescent="0.15">
      <c r="A965" s="179"/>
      <c r="B965" s="180"/>
      <c r="C965" s="38"/>
      <c r="D965" s="39"/>
      <c r="E965" s="39"/>
      <c r="F965" s="39"/>
      <c r="G965" s="44"/>
    </row>
    <row r="966" spans="1:7" ht="12.75" x14ac:dyDescent="0.15">
      <c r="A966" s="179"/>
      <c r="B966" s="180"/>
      <c r="C966" s="38"/>
      <c r="D966" s="39"/>
      <c r="E966" s="39"/>
      <c r="F966" s="39"/>
      <c r="G966" s="44"/>
    </row>
    <row r="967" spans="1:7" ht="12.75" x14ac:dyDescent="0.15">
      <c r="A967" s="179"/>
      <c r="B967" s="180"/>
      <c r="C967" s="38"/>
      <c r="D967" s="39"/>
      <c r="E967" s="39"/>
      <c r="F967" s="39"/>
      <c r="G967" s="44"/>
    </row>
    <row r="968" spans="1:7" ht="12.75" x14ac:dyDescent="0.15">
      <c r="A968" s="179"/>
      <c r="B968" s="180"/>
      <c r="C968" s="38"/>
      <c r="D968" s="39"/>
      <c r="E968" s="39"/>
      <c r="F968" s="39"/>
      <c r="G968" s="44"/>
    </row>
    <row r="969" spans="1:7" ht="12.75" x14ac:dyDescent="0.15">
      <c r="A969" s="179"/>
      <c r="B969" s="180"/>
      <c r="C969" s="38"/>
      <c r="D969" s="39"/>
      <c r="E969" s="39"/>
      <c r="F969" s="39"/>
      <c r="G969" s="44"/>
    </row>
    <row r="970" spans="1:7" ht="12.75" x14ac:dyDescent="0.15">
      <c r="A970" s="179"/>
      <c r="B970" s="180"/>
      <c r="C970" s="38"/>
      <c r="D970" s="39"/>
      <c r="E970" s="39"/>
      <c r="F970" s="39"/>
      <c r="G970" s="44"/>
    </row>
    <row r="971" spans="1:7" ht="12.75" x14ac:dyDescent="0.15">
      <c r="A971" s="179"/>
      <c r="B971" s="180"/>
      <c r="C971" s="38"/>
      <c r="D971" s="39"/>
      <c r="E971" s="39"/>
      <c r="F971" s="39"/>
      <c r="G971" s="44"/>
    </row>
    <row r="972" spans="1:7" ht="12.75" x14ac:dyDescent="0.15">
      <c r="A972" s="179"/>
      <c r="B972" s="180"/>
      <c r="C972" s="38"/>
      <c r="D972" s="39"/>
      <c r="E972" s="39"/>
      <c r="F972" s="39"/>
      <c r="G972" s="44"/>
    </row>
    <row r="973" spans="1:7" ht="12.75" x14ac:dyDescent="0.15">
      <c r="A973" s="179"/>
      <c r="B973" s="180"/>
      <c r="C973" s="38"/>
      <c r="D973" s="39"/>
      <c r="E973" s="39"/>
      <c r="F973" s="39"/>
      <c r="G973" s="44"/>
    </row>
    <row r="974" spans="1:7" ht="12.75" x14ac:dyDescent="0.15">
      <c r="A974" s="179"/>
      <c r="B974" s="180"/>
      <c r="C974" s="38"/>
      <c r="D974" s="39"/>
      <c r="E974" s="39"/>
      <c r="F974" s="39"/>
      <c r="G974" s="44"/>
    </row>
    <row r="975" spans="1:7" ht="12.75" x14ac:dyDescent="0.15">
      <c r="A975" s="179"/>
      <c r="B975" s="180"/>
      <c r="C975" s="38"/>
      <c r="D975" s="39"/>
      <c r="E975" s="39"/>
      <c r="F975" s="39"/>
      <c r="G975" s="44"/>
    </row>
    <row r="976" spans="1:7" ht="12.75" x14ac:dyDescent="0.15">
      <c r="A976" s="179"/>
      <c r="B976" s="180"/>
      <c r="C976" s="38"/>
      <c r="D976" s="39"/>
      <c r="E976" s="39"/>
      <c r="F976" s="39"/>
      <c r="G976" s="44"/>
    </row>
    <row r="977" spans="1:7" ht="12.75" x14ac:dyDescent="0.15">
      <c r="A977" s="179"/>
      <c r="B977" s="180"/>
      <c r="C977" s="38"/>
      <c r="D977" s="39"/>
      <c r="E977" s="39"/>
      <c r="F977" s="39"/>
      <c r="G977" s="44"/>
    </row>
    <row r="978" spans="1:7" ht="12.75" x14ac:dyDescent="0.15">
      <c r="A978" s="179"/>
      <c r="B978" s="180"/>
      <c r="C978" s="38"/>
      <c r="D978" s="39"/>
      <c r="E978" s="39"/>
      <c r="F978" s="39"/>
      <c r="G978" s="44"/>
    </row>
    <row r="979" spans="1:7" ht="12.75" x14ac:dyDescent="0.15">
      <c r="A979" s="179"/>
      <c r="B979" s="180"/>
      <c r="C979" s="38"/>
      <c r="D979" s="39"/>
      <c r="E979" s="39"/>
      <c r="F979" s="39"/>
      <c r="G979" s="44"/>
    </row>
    <row r="980" spans="1:7" ht="12.75" x14ac:dyDescent="0.15">
      <c r="A980" s="179"/>
      <c r="B980" s="180"/>
      <c r="C980" s="38"/>
      <c r="D980" s="39"/>
      <c r="E980" s="39"/>
      <c r="F980" s="39"/>
      <c r="G980" s="44"/>
    </row>
    <row r="981" spans="1:7" ht="12.75" x14ac:dyDescent="0.15">
      <c r="A981" s="179"/>
      <c r="B981" s="180"/>
      <c r="C981" s="38"/>
      <c r="D981" s="39"/>
      <c r="E981" s="39"/>
      <c r="F981" s="39"/>
      <c r="G981" s="44"/>
    </row>
    <row r="982" spans="1:7" ht="12.75" x14ac:dyDescent="0.15">
      <c r="A982" s="179"/>
      <c r="B982" s="180"/>
      <c r="C982" s="38"/>
      <c r="D982" s="39"/>
      <c r="E982" s="39"/>
      <c r="F982" s="39"/>
      <c r="G982" s="44"/>
    </row>
    <row r="983" spans="1:7" ht="12.75" x14ac:dyDescent="0.15">
      <c r="A983" s="179"/>
      <c r="B983" s="180"/>
      <c r="C983" s="38"/>
      <c r="D983" s="39"/>
      <c r="E983" s="39"/>
      <c r="F983" s="39"/>
      <c r="G983" s="44"/>
    </row>
    <row r="984" spans="1:7" ht="12.75" x14ac:dyDescent="0.15">
      <c r="A984" s="179"/>
      <c r="B984" s="180"/>
      <c r="C984" s="38"/>
      <c r="D984" s="39"/>
      <c r="E984" s="39"/>
      <c r="F984" s="39"/>
      <c r="G984" s="44"/>
    </row>
    <row r="985" spans="1:7" ht="12.75" x14ac:dyDescent="0.15">
      <c r="A985" s="179"/>
      <c r="B985" s="180"/>
      <c r="C985" s="38"/>
      <c r="D985" s="39"/>
      <c r="E985" s="39"/>
      <c r="F985" s="39"/>
      <c r="G985" s="44"/>
    </row>
    <row r="986" spans="1:7" ht="12.75" x14ac:dyDescent="0.15">
      <c r="A986" s="179"/>
      <c r="B986" s="180"/>
      <c r="C986" s="38"/>
      <c r="D986" s="39"/>
      <c r="E986" s="39"/>
      <c r="F986" s="39"/>
      <c r="G986" s="44"/>
    </row>
    <row r="987" spans="1:7" ht="12.75" x14ac:dyDescent="0.15">
      <c r="A987" s="179"/>
      <c r="B987" s="180"/>
      <c r="C987" s="38"/>
      <c r="D987" s="39"/>
      <c r="E987" s="39"/>
      <c r="F987" s="39"/>
      <c r="G987" s="44"/>
    </row>
    <row r="988" spans="1:7" ht="12.75" x14ac:dyDescent="0.15">
      <c r="A988" s="179"/>
      <c r="B988" s="180"/>
      <c r="C988" s="38"/>
      <c r="D988" s="39"/>
      <c r="E988" s="39"/>
      <c r="F988" s="39"/>
      <c r="G988" s="44"/>
    </row>
    <row r="989" spans="1:7" ht="12.75" x14ac:dyDescent="0.15">
      <c r="A989" s="179"/>
      <c r="B989" s="180"/>
      <c r="C989" s="38"/>
      <c r="D989" s="39"/>
      <c r="E989" s="39"/>
      <c r="F989" s="39"/>
      <c r="G989" s="44"/>
    </row>
    <row r="990" spans="1:7" ht="12.75" x14ac:dyDescent="0.15">
      <c r="A990" s="179"/>
      <c r="B990" s="180"/>
      <c r="C990" s="38"/>
      <c r="D990" s="39"/>
      <c r="E990" s="39"/>
      <c r="F990" s="39"/>
      <c r="G990" s="44"/>
    </row>
    <row r="991" spans="1:7" ht="12.75" x14ac:dyDescent="0.15">
      <c r="A991" s="179"/>
      <c r="B991" s="180"/>
      <c r="C991" s="38"/>
      <c r="D991" s="39"/>
      <c r="E991" s="39"/>
      <c r="F991" s="39"/>
      <c r="G991" s="44"/>
    </row>
    <row r="992" spans="1:7" ht="12.75" x14ac:dyDescent="0.15">
      <c r="A992" s="179"/>
      <c r="B992" s="180"/>
      <c r="C992" s="38"/>
      <c r="D992" s="39"/>
      <c r="E992" s="39"/>
      <c r="F992" s="39"/>
      <c r="G992" s="44"/>
    </row>
    <row r="993" spans="1:7" ht="12.75" x14ac:dyDescent="0.15">
      <c r="A993" s="179"/>
      <c r="B993" s="180"/>
      <c r="C993" s="38"/>
      <c r="D993" s="39"/>
      <c r="E993" s="39"/>
      <c r="F993" s="39"/>
      <c r="G993" s="44"/>
    </row>
    <row r="994" spans="1:7" ht="12.75" x14ac:dyDescent="0.15">
      <c r="A994" s="179"/>
      <c r="B994" s="180"/>
      <c r="C994" s="38"/>
      <c r="D994" s="39"/>
      <c r="E994" s="39"/>
      <c r="F994" s="39"/>
      <c r="G994" s="44"/>
    </row>
    <row r="995" spans="1:7" ht="12.75" x14ac:dyDescent="0.15">
      <c r="A995" s="179"/>
      <c r="B995" s="180"/>
      <c r="C995" s="38"/>
      <c r="D995" s="39"/>
      <c r="E995" s="39"/>
      <c r="F995" s="39"/>
      <c r="G995" s="44"/>
    </row>
    <row r="996" spans="1:7" ht="12.75" x14ac:dyDescent="0.15">
      <c r="A996" s="179"/>
      <c r="B996" s="180"/>
      <c r="C996" s="38"/>
      <c r="D996" s="39"/>
      <c r="E996" s="39"/>
      <c r="F996" s="39"/>
      <c r="G996" s="44"/>
    </row>
    <row r="997" spans="1:7" ht="12.75" x14ac:dyDescent="0.15">
      <c r="A997" s="179"/>
      <c r="B997" s="180"/>
      <c r="C997" s="38"/>
      <c r="D997" s="39"/>
      <c r="E997" s="39"/>
      <c r="F997" s="39"/>
      <c r="G997" s="44"/>
    </row>
    <row r="998" spans="1:7" ht="12.75" x14ac:dyDescent="0.15">
      <c r="A998" s="179"/>
      <c r="B998" s="180"/>
      <c r="C998" s="38"/>
      <c r="D998" s="39"/>
      <c r="E998" s="39"/>
      <c r="F998" s="39"/>
      <c r="G998" s="44"/>
    </row>
    <row r="999" spans="1:7" ht="12.75" x14ac:dyDescent="0.15">
      <c r="A999" s="179"/>
      <c r="B999" s="180"/>
      <c r="C999" s="38"/>
      <c r="D999" s="39"/>
      <c r="E999" s="39"/>
      <c r="F999" s="39"/>
      <c r="G999" s="44"/>
    </row>
    <row r="1000" spans="1:7" ht="12.75" x14ac:dyDescent="0.15">
      <c r="A1000" s="179"/>
      <c r="B1000" s="180"/>
      <c r="C1000" s="38"/>
      <c r="D1000" s="39"/>
      <c r="E1000" s="39"/>
      <c r="F1000" s="39"/>
      <c r="G1000" s="44"/>
    </row>
    <row r="1001" spans="1:7" ht="12.75" x14ac:dyDescent="0.15">
      <c r="A1001" s="179"/>
      <c r="B1001" s="180"/>
      <c r="C1001" s="38"/>
      <c r="D1001" s="39"/>
      <c r="E1001" s="39"/>
      <c r="F1001" s="39"/>
      <c r="G1001" s="44"/>
    </row>
    <row r="1002" spans="1:7" ht="12.75" x14ac:dyDescent="0.15">
      <c r="A1002" s="179"/>
      <c r="B1002" s="180"/>
      <c r="C1002" s="38"/>
      <c r="D1002" s="39"/>
      <c r="E1002" s="39"/>
      <c r="F1002" s="39"/>
      <c r="G1002" s="44"/>
    </row>
    <row r="1003" spans="1:7" ht="12.75" x14ac:dyDescent="0.15">
      <c r="A1003" s="179"/>
      <c r="B1003" s="180"/>
      <c r="C1003" s="38"/>
      <c r="D1003" s="39"/>
      <c r="E1003" s="39"/>
      <c r="F1003" s="39"/>
      <c r="G1003" s="44"/>
    </row>
    <row r="1004" spans="1:7" ht="12.75" x14ac:dyDescent="0.15">
      <c r="A1004" s="179"/>
      <c r="B1004" s="180"/>
      <c r="C1004" s="38"/>
      <c r="D1004" s="39"/>
      <c r="E1004" s="39"/>
      <c r="F1004" s="39"/>
      <c r="G1004" s="44"/>
    </row>
    <row r="1005" spans="1:7" ht="12.75" x14ac:dyDescent="0.15">
      <c r="A1005" s="179"/>
      <c r="B1005" s="180"/>
      <c r="C1005" s="38"/>
      <c r="D1005" s="39"/>
      <c r="E1005" s="39"/>
      <c r="F1005" s="39"/>
      <c r="G1005" s="44"/>
    </row>
    <row r="1006" spans="1:7" ht="12.75" x14ac:dyDescent="0.15">
      <c r="A1006" s="179"/>
      <c r="B1006" s="180"/>
      <c r="C1006" s="38"/>
      <c r="D1006" s="39"/>
      <c r="E1006" s="39"/>
      <c r="F1006" s="39"/>
      <c r="G1006" s="44"/>
    </row>
    <row r="1007" spans="1:7" ht="12.75" x14ac:dyDescent="0.15">
      <c r="A1007" s="179"/>
      <c r="B1007" s="180"/>
      <c r="C1007" s="38"/>
      <c r="D1007" s="39"/>
      <c r="E1007" s="39"/>
      <c r="F1007" s="39"/>
      <c r="G1007" s="44"/>
    </row>
    <row r="1008" spans="1:7" ht="12.75" x14ac:dyDescent="0.15">
      <c r="A1008" s="179"/>
      <c r="B1008" s="180"/>
      <c r="C1008" s="38"/>
      <c r="D1008" s="39"/>
      <c r="E1008" s="39"/>
      <c r="F1008" s="39"/>
      <c r="G1008" s="44"/>
    </row>
    <row r="1009" spans="1:7" ht="12.75" x14ac:dyDescent="0.15">
      <c r="A1009" s="179"/>
      <c r="B1009" s="180"/>
      <c r="C1009" s="38"/>
      <c r="D1009" s="39"/>
      <c r="E1009" s="39"/>
      <c r="F1009" s="39"/>
      <c r="G1009" s="44"/>
    </row>
    <row r="1010" spans="1:7" ht="12.75" x14ac:dyDescent="0.15">
      <c r="A1010" s="179"/>
      <c r="B1010" s="180"/>
      <c r="C1010" s="38"/>
      <c r="D1010" s="39"/>
      <c r="E1010" s="39"/>
      <c r="F1010" s="39"/>
      <c r="G1010" s="44"/>
    </row>
    <row r="1011" spans="1:7" ht="12.75" x14ac:dyDescent="0.15">
      <c r="A1011" s="179"/>
      <c r="B1011" s="180"/>
      <c r="C1011" s="38"/>
      <c r="D1011" s="39"/>
      <c r="E1011" s="39"/>
      <c r="F1011" s="39"/>
      <c r="G1011" s="44"/>
    </row>
    <row r="1012" spans="1:7" ht="12.75" x14ac:dyDescent="0.15">
      <c r="A1012" s="179"/>
      <c r="B1012" s="180"/>
      <c r="C1012" s="38"/>
      <c r="D1012" s="39"/>
      <c r="E1012" s="39"/>
      <c r="F1012" s="39"/>
      <c r="G1012" s="44"/>
    </row>
    <row r="1013" spans="1:7" ht="12.75" x14ac:dyDescent="0.15">
      <c r="A1013" s="179"/>
      <c r="B1013" s="180"/>
      <c r="C1013" s="38"/>
      <c r="D1013" s="39"/>
      <c r="E1013" s="39"/>
      <c r="F1013" s="39"/>
      <c r="G1013" s="44"/>
    </row>
    <row r="1014" spans="1:7" ht="12.75" x14ac:dyDescent="0.15">
      <c r="A1014" s="179"/>
      <c r="B1014" s="180"/>
      <c r="C1014" s="38"/>
      <c r="D1014" s="39"/>
      <c r="E1014" s="39"/>
      <c r="F1014" s="39"/>
      <c r="G1014" s="44"/>
    </row>
    <row r="1015" spans="1:7" ht="12.75" x14ac:dyDescent="0.15">
      <c r="A1015" s="179"/>
      <c r="B1015" s="180"/>
      <c r="C1015" s="38"/>
      <c r="D1015" s="39"/>
      <c r="E1015" s="39"/>
      <c r="F1015" s="39"/>
      <c r="G1015" s="44"/>
    </row>
    <row r="1016" spans="1:7" ht="12.75" x14ac:dyDescent="0.15">
      <c r="A1016" s="179"/>
      <c r="B1016" s="180"/>
      <c r="C1016" s="38"/>
      <c r="D1016" s="39"/>
      <c r="E1016" s="39"/>
      <c r="F1016" s="39"/>
      <c r="G1016" s="44"/>
    </row>
    <row r="1017" spans="1:7" ht="12.75" x14ac:dyDescent="0.15">
      <c r="A1017" s="179"/>
      <c r="B1017" s="180"/>
      <c r="C1017" s="38"/>
      <c r="D1017" s="39"/>
      <c r="E1017" s="39"/>
      <c r="F1017" s="39"/>
      <c r="G1017" s="44"/>
    </row>
    <row r="1018" spans="1:7" ht="12.75" x14ac:dyDescent="0.15">
      <c r="A1018" s="179"/>
      <c r="B1018" s="180"/>
      <c r="C1018" s="38"/>
      <c r="D1018" s="39"/>
      <c r="E1018" s="39"/>
      <c r="F1018" s="39"/>
      <c r="G1018" s="44"/>
    </row>
    <row r="1019" spans="1:7" ht="12.75" x14ac:dyDescent="0.15">
      <c r="A1019" s="179"/>
      <c r="B1019" s="180"/>
      <c r="C1019" s="38"/>
      <c r="D1019" s="39"/>
      <c r="E1019" s="39"/>
      <c r="F1019" s="39"/>
      <c r="G1019" s="44"/>
    </row>
    <row r="1020" spans="1:7" ht="12.75" x14ac:dyDescent="0.15">
      <c r="A1020" s="179"/>
      <c r="B1020" s="180"/>
      <c r="C1020" s="38"/>
      <c r="D1020" s="39"/>
      <c r="E1020" s="39"/>
      <c r="F1020" s="39"/>
      <c r="G1020" s="44"/>
    </row>
    <row r="1021" spans="1:7" ht="12.75" x14ac:dyDescent="0.15">
      <c r="A1021" s="179"/>
      <c r="B1021" s="180"/>
      <c r="C1021" s="38"/>
      <c r="D1021" s="39"/>
      <c r="E1021" s="39"/>
      <c r="F1021" s="39"/>
      <c r="G1021" s="44"/>
    </row>
    <row r="1022" spans="1:7" ht="12.75" x14ac:dyDescent="0.15">
      <c r="A1022" s="179"/>
      <c r="B1022" s="180"/>
      <c r="C1022" s="38"/>
      <c r="D1022" s="39"/>
      <c r="E1022" s="39"/>
      <c r="F1022" s="39"/>
      <c r="G1022" s="44"/>
    </row>
    <row r="1023" spans="1:7" ht="12.75" x14ac:dyDescent="0.15">
      <c r="A1023" s="179"/>
      <c r="B1023" s="180"/>
      <c r="C1023" s="38"/>
      <c r="D1023" s="39"/>
      <c r="E1023" s="39"/>
      <c r="F1023" s="39"/>
      <c r="G1023" s="44"/>
    </row>
    <row r="1024" spans="1:7" ht="12.75" x14ac:dyDescent="0.15">
      <c r="A1024" s="179"/>
      <c r="B1024" s="180"/>
      <c r="C1024" s="38"/>
      <c r="D1024" s="39"/>
      <c r="E1024" s="39"/>
      <c r="F1024" s="39"/>
      <c r="G1024" s="44"/>
    </row>
    <row r="1025" spans="1:7" ht="12.75" x14ac:dyDescent="0.15">
      <c r="A1025" s="179"/>
      <c r="B1025" s="180"/>
      <c r="C1025" s="38"/>
      <c r="D1025" s="39"/>
      <c r="E1025" s="39"/>
      <c r="F1025" s="39"/>
      <c r="G1025" s="44"/>
    </row>
    <row r="1026" spans="1:7" ht="12.75" x14ac:dyDescent="0.15">
      <c r="A1026" s="179"/>
      <c r="B1026" s="180"/>
      <c r="C1026" s="38"/>
      <c r="D1026" s="39"/>
      <c r="E1026" s="39"/>
      <c r="F1026" s="39"/>
      <c r="G1026" s="44"/>
    </row>
    <row r="1027" spans="1:7" ht="12.75" x14ac:dyDescent="0.15">
      <c r="A1027" s="179"/>
      <c r="B1027" s="180"/>
      <c r="C1027" s="38"/>
      <c r="D1027" s="39"/>
      <c r="E1027" s="39"/>
      <c r="F1027" s="39"/>
      <c r="G1027" s="44"/>
    </row>
    <row r="1028" spans="1:7" ht="12.75" x14ac:dyDescent="0.15">
      <c r="A1028" s="179"/>
      <c r="B1028" s="180"/>
      <c r="C1028" s="38"/>
      <c r="D1028" s="39"/>
      <c r="E1028" s="39"/>
      <c r="F1028" s="39"/>
      <c r="G1028" s="44"/>
    </row>
    <row r="1029" spans="1:7" ht="12.75" x14ac:dyDescent="0.15">
      <c r="A1029" s="179"/>
      <c r="B1029" s="180"/>
      <c r="C1029" s="38"/>
      <c r="D1029" s="39"/>
      <c r="E1029" s="39"/>
      <c r="F1029" s="39"/>
      <c r="G1029" s="44"/>
    </row>
    <row r="1030" spans="1:7" ht="12.75" x14ac:dyDescent="0.15">
      <c r="A1030" s="179"/>
      <c r="B1030" s="180"/>
      <c r="C1030" s="38"/>
      <c r="D1030" s="39"/>
      <c r="E1030" s="39"/>
      <c r="F1030" s="39"/>
      <c r="G1030" s="44"/>
    </row>
    <row r="1031" spans="1:7" ht="12.75" x14ac:dyDescent="0.15">
      <c r="A1031" s="179"/>
      <c r="B1031" s="180"/>
      <c r="C1031" s="38"/>
      <c r="D1031" s="39"/>
      <c r="E1031" s="39"/>
      <c r="F1031" s="39"/>
      <c r="G1031" s="44"/>
    </row>
    <row r="1032" spans="1:7" ht="12.75" x14ac:dyDescent="0.15">
      <c r="A1032" s="179"/>
      <c r="B1032" s="180"/>
      <c r="C1032" s="38"/>
      <c r="D1032" s="39"/>
      <c r="E1032" s="39"/>
      <c r="F1032" s="39"/>
      <c r="G1032" s="44"/>
    </row>
    <row r="1033" spans="1:7" ht="12.75" x14ac:dyDescent="0.15">
      <c r="A1033" s="179"/>
      <c r="B1033" s="180"/>
      <c r="C1033" s="38"/>
      <c r="D1033" s="39"/>
      <c r="E1033" s="39"/>
      <c r="F1033" s="39"/>
      <c r="G1033" s="44"/>
    </row>
    <row r="1034" spans="1:7" ht="12.75" x14ac:dyDescent="0.15">
      <c r="A1034" s="179"/>
      <c r="B1034" s="180"/>
      <c r="C1034" s="38"/>
      <c r="D1034" s="39"/>
      <c r="E1034" s="39"/>
      <c r="F1034" s="39"/>
      <c r="G1034" s="44"/>
    </row>
    <row r="1035" spans="1:7" ht="12.75" x14ac:dyDescent="0.15">
      <c r="A1035" s="179"/>
      <c r="B1035" s="180"/>
      <c r="C1035" s="38"/>
      <c r="D1035" s="39"/>
      <c r="E1035" s="39"/>
      <c r="F1035" s="39"/>
      <c r="G1035" s="44"/>
    </row>
    <row r="1036" spans="1:7" ht="12.75" x14ac:dyDescent="0.15">
      <c r="A1036" s="179"/>
      <c r="B1036" s="180"/>
      <c r="C1036" s="38"/>
      <c r="D1036" s="39"/>
      <c r="E1036" s="39"/>
      <c r="F1036" s="39"/>
      <c r="G1036" s="44"/>
    </row>
    <row r="1037" spans="1:7" ht="12.75" x14ac:dyDescent="0.15">
      <c r="A1037" s="179"/>
      <c r="B1037" s="180"/>
      <c r="C1037" s="38"/>
      <c r="D1037" s="39"/>
      <c r="E1037" s="39"/>
      <c r="F1037" s="39"/>
      <c r="G1037" s="44"/>
    </row>
    <row r="1038" spans="1:7" ht="12.75" x14ac:dyDescent="0.15">
      <c r="A1038" s="179"/>
      <c r="B1038" s="180"/>
      <c r="C1038" s="38"/>
      <c r="D1038" s="39"/>
      <c r="E1038" s="39"/>
      <c r="F1038" s="39"/>
      <c r="G1038" s="44"/>
    </row>
    <row r="1039" spans="1:7" ht="12.75" x14ac:dyDescent="0.15">
      <c r="A1039" s="179"/>
      <c r="B1039" s="180"/>
      <c r="C1039" s="38"/>
      <c r="D1039" s="39"/>
      <c r="E1039" s="39"/>
      <c r="F1039" s="39"/>
      <c r="G1039" s="44"/>
    </row>
    <row r="1040" spans="1:7" ht="12.75" x14ac:dyDescent="0.15">
      <c r="A1040" s="179"/>
      <c r="B1040" s="180"/>
      <c r="C1040" s="38"/>
      <c r="D1040" s="39"/>
      <c r="E1040" s="39"/>
      <c r="F1040" s="39"/>
      <c r="G1040" s="44"/>
    </row>
    <row r="1041" spans="1:7" ht="12.75" x14ac:dyDescent="0.15">
      <c r="A1041" s="179"/>
      <c r="B1041" s="180"/>
      <c r="C1041" s="38"/>
      <c r="D1041" s="39"/>
      <c r="E1041" s="39"/>
      <c r="F1041" s="39"/>
      <c r="G1041" s="44"/>
    </row>
    <row r="1042" spans="1:7" ht="12.75" x14ac:dyDescent="0.15">
      <c r="A1042" s="179"/>
      <c r="B1042" s="180"/>
      <c r="C1042" s="38"/>
      <c r="D1042" s="39"/>
      <c r="E1042" s="39"/>
      <c r="F1042" s="39"/>
      <c r="G1042" s="44"/>
    </row>
    <row r="1043" spans="1:7" ht="12.75" x14ac:dyDescent="0.15">
      <c r="A1043" s="179"/>
      <c r="B1043" s="180"/>
      <c r="C1043" s="38"/>
      <c r="D1043" s="39"/>
      <c r="E1043" s="39"/>
      <c r="F1043" s="39"/>
      <c r="G1043" s="44"/>
    </row>
    <row r="1044" spans="1:7" ht="12.75" x14ac:dyDescent="0.15">
      <c r="A1044" s="179"/>
      <c r="B1044" s="180"/>
      <c r="C1044" s="38"/>
      <c r="D1044" s="39"/>
      <c r="E1044" s="39"/>
      <c r="F1044" s="39"/>
      <c r="G1044" s="44"/>
    </row>
    <row r="1045" spans="1:7" ht="12.75" x14ac:dyDescent="0.15">
      <c r="A1045" s="179"/>
      <c r="B1045" s="180"/>
      <c r="C1045" s="38"/>
      <c r="D1045" s="39"/>
      <c r="E1045" s="39"/>
      <c r="F1045" s="39"/>
      <c r="G1045" s="44"/>
    </row>
    <row r="1046" spans="1:7" ht="12.75" x14ac:dyDescent="0.15">
      <c r="A1046" s="179"/>
      <c r="B1046" s="180"/>
      <c r="C1046" s="38"/>
      <c r="D1046" s="39"/>
      <c r="E1046" s="39"/>
      <c r="F1046" s="39"/>
      <c r="G1046" s="44"/>
    </row>
    <row r="1047" spans="1:7" ht="12.75" x14ac:dyDescent="0.15">
      <c r="A1047" s="179"/>
      <c r="B1047" s="180"/>
      <c r="C1047" s="38"/>
      <c r="D1047" s="39"/>
      <c r="E1047" s="39"/>
      <c r="F1047" s="39"/>
      <c r="G1047" s="44"/>
    </row>
    <row r="1048" spans="1:7" ht="12.75" x14ac:dyDescent="0.15">
      <c r="A1048" s="179"/>
      <c r="B1048" s="180"/>
      <c r="C1048" s="38"/>
      <c r="D1048" s="39"/>
      <c r="E1048" s="39"/>
      <c r="F1048" s="39"/>
      <c r="G1048" s="44"/>
    </row>
    <row r="1049" spans="1:7" ht="12.75" x14ac:dyDescent="0.15">
      <c r="A1049" s="179"/>
      <c r="B1049" s="180"/>
      <c r="C1049" s="38"/>
      <c r="D1049" s="39"/>
      <c r="E1049" s="39"/>
      <c r="F1049" s="39"/>
      <c r="G1049" s="44"/>
    </row>
    <row r="1050" spans="1:7" ht="12.75" x14ac:dyDescent="0.15">
      <c r="A1050" s="179"/>
      <c r="B1050" s="180"/>
      <c r="C1050" s="38"/>
      <c r="D1050" s="39"/>
      <c r="E1050" s="39"/>
      <c r="F1050" s="39"/>
      <c r="G1050" s="44"/>
    </row>
    <row r="1051" spans="1:7" ht="12.75" x14ac:dyDescent="0.15">
      <c r="A1051" s="179"/>
      <c r="B1051" s="180"/>
      <c r="C1051" s="38"/>
      <c r="D1051" s="39"/>
      <c r="E1051" s="39"/>
      <c r="F1051" s="39"/>
      <c r="G1051" s="44"/>
    </row>
    <row r="1052" spans="1:7" ht="12.75" x14ac:dyDescent="0.15">
      <c r="A1052" s="179"/>
      <c r="B1052" s="180"/>
      <c r="C1052" s="38"/>
      <c r="D1052" s="39"/>
      <c r="E1052" s="39"/>
      <c r="F1052" s="39"/>
      <c r="G1052" s="44"/>
    </row>
    <row r="1053" spans="1:7" ht="12.75" x14ac:dyDescent="0.15">
      <c r="A1053" s="179"/>
      <c r="B1053" s="180"/>
      <c r="C1053" s="38"/>
      <c r="D1053" s="39"/>
      <c r="E1053" s="39"/>
      <c r="F1053" s="39"/>
      <c r="G1053" s="44"/>
    </row>
    <row r="1054" spans="1:7" ht="12.75" x14ac:dyDescent="0.15">
      <c r="A1054" s="179"/>
      <c r="B1054" s="180"/>
      <c r="C1054" s="38"/>
      <c r="D1054" s="39"/>
      <c r="E1054" s="39"/>
      <c r="F1054" s="39"/>
      <c r="G1054" s="44"/>
    </row>
    <row r="1055" spans="1:7" ht="12.75" x14ac:dyDescent="0.15">
      <c r="A1055" s="179"/>
      <c r="B1055" s="180"/>
      <c r="C1055" s="38"/>
      <c r="D1055" s="39"/>
      <c r="E1055" s="39"/>
      <c r="F1055" s="39"/>
      <c r="G1055" s="44"/>
    </row>
    <row r="1056" spans="1:7" ht="12.75" x14ac:dyDescent="0.15">
      <c r="A1056" s="179"/>
      <c r="B1056" s="180"/>
      <c r="C1056" s="38"/>
      <c r="D1056" s="39"/>
      <c r="E1056" s="39"/>
      <c r="F1056" s="39"/>
      <c r="G1056" s="44"/>
    </row>
    <row r="1057" spans="1:7" ht="12.75" x14ac:dyDescent="0.15">
      <c r="A1057" s="179"/>
      <c r="B1057" s="180"/>
      <c r="C1057" s="38"/>
      <c r="D1057" s="39"/>
      <c r="E1057" s="39"/>
      <c r="F1057" s="39"/>
      <c r="G1057" s="44"/>
    </row>
    <row r="1058" spans="1:7" ht="12.75" x14ac:dyDescent="0.15">
      <c r="A1058" s="179"/>
      <c r="B1058" s="180"/>
      <c r="C1058" s="38"/>
      <c r="D1058" s="39"/>
      <c r="E1058" s="39"/>
      <c r="F1058" s="39"/>
      <c r="G1058" s="44"/>
    </row>
    <row r="1059" spans="1:7" ht="12.75" x14ac:dyDescent="0.15">
      <c r="A1059" s="179"/>
      <c r="B1059" s="180"/>
      <c r="C1059" s="38"/>
      <c r="D1059" s="39"/>
      <c r="E1059" s="39"/>
      <c r="F1059" s="39"/>
      <c r="G1059" s="44"/>
    </row>
    <row r="1060" spans="1:7" ht="12.75" x14ac:dyDescent="0.15">
      <c r="A1060" s="179"/>
      <c r="B1060" s="180"/>
      <c r="C1060" s="38"/>
      <c r="D1060" s="39"/>
      <c r="E1060" s="39"/>
      <c r="F1060" s="39"/>
      <c r="G1060" s="44"/>
    </row>
    <row r="1061" spans="1:7" ht="12.75" x14ac:dyDescent="0.15">
      <c r="A1061" s="179"/>
      <c r="B1061" s="180"/>
      <c r="C1061" s="38"/>
      <c r="D1061" s="39"/>
      <c r="E1061" s="39"/>
      <c r="F1061" s="39"/>
      <c r="G1061" s="44"/>
    </row>
    <row r="1062" spans="1:7" ht="12.75" x14ac:dyDescent="0.15">
      <c r="A1062" s="179"/>
      <c r="B1062" s="180"/>
      <c r="C1062" s="38"/>
      <c r="D1062" s="39"/>
      <c r="E1062" s="39"/>
      <c r="F1062" s="39"/>
      <c r="G1062" s="44"/>
    </row>
    <row r="1063" spans="1:7" ht="12.75" x14ac:dyDescent="0.15">
      <c r="A1063" s="179"/>
      <c r="B1063" s="180"/>
      <c r="C1063" s="38"/>
      <c r="D1063" s="39"/>
      <c r="E1063" s="39"/>
      <c r="F1063" s="39"/>
      <c r="G1063" s="44"/>
    </row>
    <row r="1064" spans="1:7" ht="12.75" x14ac:dyDescent="0.15">
      <c r="A1064" s="179"/>
      <c r="B1064" s="180"/>
      <c r="C1064" s="38"/>
      <c r="D1064" s="39"/>
      <c r="E1064" s="39"/>
      <c r="F1064" s="39"/>
      <c r="G1064" s="44"/>
    </row>
    <row r="1065" spans="1:7" ht="12.75" x14ac:dyDescent="0.15">
      <c r="A1065" s="179"/>
      <c r="B1065" s="180"/>
      <c r="C1065" s="38"/>
      <c r="D1065" s="39"/>
      <c r="E1065" s="39"/>
      <c r="F1065" s="39"/>
      <c r="G1065" s="44"/>
    </row>
    <row r="1066" spans="1:7" ht="12.75" x14ac:dyDescent="0.15">
      <c r="A1066" s="179"/>
      <c r="B1066" s="180"/>
      <c r="C1066" s="38"/>
      <c r="D1066" s="39"/>
      <c r="E1066" s="39"/>
      <c r="F1066" s="39"/>
      <c r="G1066" s="44"/>
    </row>
    <row r="1067" spans="1:7" ht="12.75" x14ac:dyDescent="0.15">
      <c r="A1067" s="179"/>
      <c r="B1067" s="180"/>
      <c r="C1067" s="38"/>
      <c r="D1067" s="39"/>
      <c r="E1067" s="39"/>
      <c r="F1067" s="39"/>
      <c r="G1067" s="44"/>
    </row>
    <row r="1068" spans="1:7" ht="12.75" x14ac:dyDescent="0.15">
      <c r="A1068" s="179"/>
      <c r="B1068" s="180"/>
      <c r="C1068" s="38"/>
      <c r="D1068" s="39"/>
      <c r="E1068" s="39"/>
      <c r="F1068" s="39"/>
      <c r="G1068" s="44"/>
    </row>
    <row r="1069" spans="1:7" ht="12.75" x14ac:dyDescent="0.15">
      <c r="A1069" s="179"/>
      <c r="B1069" s="180"/>
      <c r="C1069" s="38"/>
      <c r="D1069" s="39"/>
      <c r="E1069" s="39"/>
      <c r="F1069" s="39"/>
      <c r="G1069" s="44"/>
    </row>
    <row r="1070" spans="1:7" ht="12.75" x14ac:dyDescent="0.15">
      <c r="A1070" s="179"/>
      <c r="B1070" s="180"/>
      <c r="C1070" s="38"/>
      <c r="D1070" s="39"/>
      <c r="E1070" s="39"/>
      <c r="F1070" s="39"/>
      <c r="G1070" s="44"/>
    </row>
    <row r="1071" spans="1:7" ht="12.75" x14ac:dyDescent="0.15">
      <c r="A1071" s="179"/>
      <c r="B1071" s="180"/>
      <c r="C1071" s="38"/>
      <c r="D1071" s="39"/>
      <c r="E1071" s="39"/>
      <c r="F1071" s="39"/>
      <c r="G1071" s="44"/>
    </row>
    <row r="1072" spans="1:7" ht="12.75" x14ac:dyDescent="0.15">
      <c r="A1072" s="179"/>
      <c r="B1072" s="180"/>
      <c r="C1072" s="38"/>
      <c r="D1072" s="39"/>
      <c r="E1072" s="39"/>
      <c r="F1072" s="39"/>
      <c r="G1072" s="44"/>
    </row>
    <row r="1073" spans="1:7" ht="12.75" x14ac:dyDescent="0.15">
      <c r="A1073" s="179"/>
      <c r="B1073" s="180"/>
      <c r="C1073" s="38"/>
      <c r="D1073" s="39"/>
      <c r="E1073" s="39"/>
      <c r="F1073" s="39"/>
      <c r="G1073" s="44"/>
    </row>
    <row r="1074" spans="1:7" ht="12.75" x14ac:dyDescent="0.15">
      <c r="A1074" s="179"/>
      <c r="B1074" s="180"/>
      <c r="C1074" s="38"/>
      <c r="D1074" s="39"/>
      <c r="E1074" s="39"/>
      <c r="F1074" s="39"/>
      <c r="G1074" s="44"/>
    </row>
    <row r="1075" spans="1:7" ht="12.75" x14ac:dyDescent="0.15">
      <c r="A1075" s="179"/>
      <c r="B1075" s="180"/>
      <c r="C1075" s="38"/>
      <c r="D1075" s="39"/>
      <c r="E1075" s="39"/>
      <c r="F1075" s="39"/>
      <c r="G1075" s="44"/>
    </row>
    <row r="1076" spans="1:7" ht="12.75" x14ac:dyDescent="0.15">
      <c r="A1076" s="179"/>
      <c r="B1076" s="180"/>
      <c r="C1076" s="38"/>
      <c r="D1076" s="39"/>
      <c r="E1076" s="39"/>
      <c r="F1076" s="39"/>
      <c r="G1076" s="44"/>
    </row>
    <row r="1077" spans="1:7" ht="12.75" x14ac:dyDescent="0.15">
      <c r="A1077" s="179"/>
      <c r="B1077" s="180"/>
      <c r="C1077" s="38"/>
      <c r="D1077" s="39"/>
      <c r="E1077" s="39"/>
      <c r="F1077" s="39"/>
      <c r="G1077" s="44"/>
    </row>
    <row r="1078" spans="1:7" ht="12.75" x14ac:dyDescent="0.15">
      <c r="A1078" s="179"/>
      <c r="B1078" s="180"/>
      <c r="C1078" s="38"/>
      <c r="D1078" s="39"/>
      <c r="E1078" s="39"/>
      <c r="F1078" s="39"/>
      <c r="G1078" s="44"/>
    </row>
    <row r="1079" spans="1:7" ht="12.75" x14ac:dyDescent="0.15">
      <c r="A1079" s="179"/>
      <c r="B1079" s="180"/>
      <c r="C1079" s="38"/>
      <c r="D1079" s="39"/>
      <c r="E1079" s="39"/>
      <c r="F1079" s="39"/>
      <c r="G1079" s="44"/>
    </row>
    <row r="1080" spans="1:7" ht="12.75" x14ac:dyDescent="0.15">
      <c r="A1080" s="179"/>
      <c r="B1080" s="180"/>
      <c r="C1080" s="38"/>
      <c r="D1080" s="39"/>
      <c r="E1080" s="39"/>
      <c r="F1080" s="39"/>
      <c r="G1080" s="44"/>
    </row>
    <row r="1081" spans="1:7" ht="12.75" x14ac:dyDescent="0.15">
      <c r="A1081" s="179"/>
      <c r="B1081" s="180"/>
      <c r="C1081" s="38"/>
      <c r="D1081" s="39"/>
      <c r="E1081" s="39"/>
      <c r="F1081" s="39"/>
      <c r="G1081" s="44"/>
    </row>
    <row r="1082" spans="1:7" ht="12.75" x14ac:dyDescent="0.15">
      <c r="A1082" s="179"/>
      <c r="B1082" s="180"/>
      <c r="C1082" s="38"/>
      <c r="D1082" s="39"/>
      <c r="E1082" s="39"/>
      <c r="F1082" s="39"/>
      <c r="G1082" s="44"/>
    </row>
    <row r="1083" spans="1:7" ht="12.75" x14ac:dyDescent="0.15">
      <c r="A1083" s="179"/>
      <c r="B1083" s="180"/>
      <c r="C1083" s="38"/>
      <c r="D1083" s="39"/>
      <c r="E1083" s="39"/>
      <c r="F1083" s="39"/>
      <c r="G1083" s="44"/>
    </row>
    <row r="1084" spans="1:7" ht="12.75" x14ac:dyDescent="0.15">
      <c r="A1084" s="179"/>
      <c r="B1084" s="180"/>
      <c r="C1084" s="38"/>
      <c r="D1084" s="39"/>
      <c r="E1084" s="39"/>
      <c r="F1084" s="39"/>
      <c r="G1084" s="44"/>
    </row>
    <row r="1085" spans="1:7" ht="12.75" x14ac:dyDescent="0.15">
      <c r="A1085" s="179"/>
      <c r="B1085" s="180"/>
      <c r="C1085" s="38"/>
      <c r="D1085" s="39"/>
      <c r="E1085" s="39"/>
      <c r="F1085" s="39"/>
      <c r="G1085" s="44"/>
    </row>
    <row r="1086" spans="1:7" ht="12.75" x14ac:dyDescent="0.15">
      <c r="A1086" s="179"/>
      <c r="B1086" s="180"/>
      <c r="C1086" s="38"/>
      <c r="D1086" s="39"/>
      <c r="E1086" s="39"/>
      <c r="F1086" s="39"/>
      <c r="G1086" s="44"/>
    </row>
    <row r="1087" spans="1:7" ht="12.75" x14ac:dyDescent="0.15">
      <c r="A1087" s="179"/>
      <c r="B1087" s="180"/>
      <c r="C1087" s="38"/>
      <c r="D1087" s="39"/>
      <c r="E1087" s="39"/>
      <c r="F1087" s="39"/>
      <c r="G1087" s="44"/>
    </row>
    <row r="1088" spans="1:7" ht="12.75" x14ac:dyDescent="0.15">
      <c r="A1088" s="179"/>
      <c r="B1088" s="180"/>
      <c r="C1088" s="38"/>
      <c r="D1088" s="39"/>
      <c r="E1088" s="39"/>
      <c r="F1088" s="39"/>
      <c r="G1088" s="44"/>
    </row>
    <row r="1089" spans="1:7" ht="12.75" x14ac:dyDescent="0.15">
      <c r="A1089" s="179"/>
      <c r="B1089" s="180"/>
      <c r="C1089" s="38"/>
      <c r="D1089" s="39"/>
      <c r="E1089" s="39"/>
      <c r="F1089" s="39"/>
      <c r="G1089" s="44"/>
    </row>
    <row r="1090" spans="1:7" ht="12.75" x14ac:dyDescent="0.15">
      <c r="A1090" s="179"/>
      <c r="B1090" s="180"/>
      <c r="C1090" s="38"/>
      <c r="D1090" s="39"/>
      <c r="E1090" s="39"/>
      <c r="F1090" s="39"/>
      <c r="G1090" s="44"/>
    </row>
    <row r="1091" spans="1:7" ht="12.75" x14ac:dyDescent="0.15">
      <c r="A1091" s="179"/>
      <c r="B1091" s="180"/>
      <c r="C1091" s="38"/>
      <c r="D1091" s="39"/>
      <c r="E1091" s="39"/>
      <c r="F1091" s="39"/>
      <c r="G1091" s="44"/>
    </row>
    <row r="1092" spans="1:7" ht="12.75" x14ac:dyDescent="0.15">
      <c r="A1092" s="179"/>
      <c r="B1092" s="180"/>
      <c r="C1092" s="38"/>
      <c r="D1092" s="39"/>
      <c r="E1092" s="39"/>
      <c r="F1092" s="39"/>
      <c r="G1092" s="44"/>
    </row>
    <row r="1093" spans="1:7" ht="12.75" x14ac:dyDescent="0.15">
      <c r="A1093" s="179"/>
      <c r="B1093" s="180"/>
      <c r="C1093" s="38"/>
      <c r="D1093" s="39"/>
      <c r="E1093" s="39"/>
      <c r="F1093" s="39"/>
      <c r="G1093" s="44"/>
    </row>
    <row r="1094" spans="1:7" ht="12.75" x14ac:dyDescent="0.15">
      <c r="A1094" s="179"/>
      <c r="B1094" s="180"/>
      <c r="C1094" s="38"/>
      <c r="D1094" s="39"/>
      <c r="E1094" s="39"/>
      <c r="F1094" s="39"/>
      <c r="G1094" s="44"/>
    </row>
    <row r="1095" spans="1:7" ht="12.75" x14ac:dyDescent="0.15">
      <c r="A1095" s="179"/>
      <c r="B1095" s="180"/>
      <c r="C1095" s="38"/>
      <c r="D1095" s="39"/>
      <c r="E1095" s="39"/>
      <c r="F1095" s="39"/>
      <c r="G1095" s="44"/>
    </row>
    <row r="1096" spans="1:7" ht="12.75" x14ac:dyDescent="0.15">
      <c r="A1096" s="179"/>
      <c r="B1096" s="180"/>
      <c r="C1096" s="38"/>
      <c r="D1096" s="39"/>
      <c r="E1096" s="39"/>
      <c r="F1096" s="39"/>
      <c r="G1096" s="44"/>
    </row>
    <row r="1097" spans="1:7" ht="12.75" x14ac:dyDescent="0.15">
      <c r="A1097" s="179"/>
      <c r="B1097" s="180"/>
      <c r="C1097" s="38"/>
      <c r="D1097" s="39"/>
      <c r="E1097" s="39"/>
      <c r="F1097" s="39"/>
      <c r="G1097" s="44"/>
    </row>
    <row r="1098" spans="1:7" ht="12.75" x14ac:dyDescent="0.15">
      <c r="A1098" s="179"/>
      <c r="B1098" s="180"/>
      <c r="C1098" s="38"/>
      <c r="D1098" s="39"/>
      <c r="E1098" s="39"/>
      <c r="F1098" s="39"/>
      <c r="G1098" s="44"/>
    </row>
    <row r="1099" spans="1:7" ht="12.75" x14ac:dyDescent="0.15">
      <c r="A1099" s="179"/>
      <c r="B1099" s="180"/>
      <c r="C1099" s="38"/>
      <c r="D1099" s="39"/>
      <c r="E1099" s="39"/>
      <c r="F1099" s="39"/>
      <c r="G1099" s="44"/>
    </row>
    <row r="1100" spans="1:7" ht="12.75" x14ac:dyDescent="0.15">
      <c r="A1100" s="179"/>
      <c r="B1100" s="180"/>
      <c r="C1100" s="38"/>
      <c r="D1100" s="39"/>
      <c r="E1100" s="39"/>
      <c r="F1100" s="39"/>
      <c r="G1100" s="44"/>
    </row>
    <row r="1101" spans="1:7" ht="12.75" x14ac:dyDescent="0.15">
      <c r="A1101" s="179"/>
      <c r="B1101" s="180"/>
      <c r="C1101" s="38"/>
      <c r="D1101" s="39"/>
      <c r="E1101" s="39"/>
      <c r="F1101" s="39"/>
      <c r="G1101" s="44"/>
    </row>
    <row r="1102" spans="1:7" ht="12.75" x14ac:dyDescent="0.15">
      <c r="A1102" s="179"/>
      <c r="B1102" s="180"/>
      <c r="C1102" s="38"/>
      <c r="D1102" s="39"/>
      <c r="E1102" s="39"/>
      <c r="F1102" s="39"/>
      <c r="G1102" s="44"/>
    </row>
    <row r="1103" spans="1:7" ht="12.75" x14ac:dyDescent="0.15">
      <c r="A1103" s="179"/>
      <c r="B1103" s="180"/>
      <c r="C1103" s="38"/>
      <c r="D1103" s="39"/>
      <c r="E1103" s="39"/>
      <c r="F1103" s="39"/>
      <c r="G1103" s="44"/>
    </row>
    <row r="1104" spans="1:7" ht="12.75" x14ac:dyDescent="0.15">
      <c r="A1104" s="179"/>
      <c r="B1104" s="180"/>
      <c r="C1104" s="38"/>
      <c r="D1104" s="39"/>
      <c r="E1104" s="39"/>
      <c r="F1104" s="39"/>
      <c r="G1104" s="44"/>
    </row>
    <row r="1105" spans="1:7" ht="12.75" x14ac:dyDescent="0.15">
      <c r="A1105" s="179"/>
      <c r="B1105" s="180"/>
      <c r="C1105" s="38"/>
      <c r="D1105" s="39"/>
      <c r="E1105" s="39"/>
      <c r="F1105" s="39"/>
      <c r="G1105" s="44"/>
    </row>
    <row r="1106" spans="1:7" ht="12.75" x14ac:dyDescent="0.15">
      <c r="A1106" s="179"/>
      <c r="B1106" s="180"/>
      <c r="C1106" s="38"/>
      <c r="D1106" s="39"/>
      <c r="E1106" s="39"/>
      <c r="F1106" s="39"/>
      <c r="G1106" s="44"/>
    </row>
    <row r="1107" spans="1:7" ht="12.75" x14ac:dyDescent="0.15">
      <c r="A1107" s="179"/>
      <c r="B1107" s="180"/>
      <c r="C1107" s="38"/>
      <c r="D1107" s="39"/>
      <c r="E1107" s="39"/>
      <c r="F1107" s="39"/>
      <c r="G1107" s="44"/>
    </row>
    <row r="1108" spans="1:7" ht="12.75" x14ac:dyDescent="0.15">
      <c r="A1108" s="179"/>
      <c r="B1108" s="180"/>
      <c r="C1108" s="38"/>
      <c r="D1108" s="39"/>
      <c r="E1108" s="39"/>
      <c r="F1108" s="39"/>
      <c r="G1108" s="44"/>
    </row>
    <row r="1109" spans="1:7" ht="12.75" x14ac:dyDescent="0.15">
      <c r="A1109" s="179"/>
      <c r="B1109" s="180"/>
      <c r="C1109" s="38"/>
      <c r="D1109" s="39"/>
      <c r="E1109" s="39"/>
      <c r="F1109" s="39"/>
      <c r="G1109" s="44"/>
    </row>
    <row r="1110" spans="1:7" ht="12.75" x14ac:dyDescent="0.15">
      <c r="A1110" s="179"/>
      <c r="B1110" s="180"/>
      <c r="C1110" s="38"/>
      <c r="D1110" s="39"/>
      <c r="E1110" s="39"/>
      <c r="F1110" s="39"/>
      <c r="G1110" s="44"/>
    </row>
    <row r="1111" spans="1:7" ht="12.75" x14ac:dyDescent="0.15">
      <c r="A1111" s="179"/>
      <c r="B1111" s="180"/>
      <c r="C1111" s="38"/>
      <c r="D1111" s="39"/>
      <c r="E1111" s="39"/>
      <c r="F1111" s="39"/>
      <c r="G1111" s="44"/>
    </row>
    <row r="1112" spans="1:7" ht="12.75" x14ac:dyDescent="0.15">
      <c r="A1112" s="179"/>
      <c r="B1112" s="180"/>
      <c r="C1112" s="38"/>
      <c r="D1112" s="39"/>
      <c r="E1112" s="39"/>
      <c r="F1112" s="39"/>
      <c r="G1112" s="44"/>
    </row>
    <row r="1113" spans="1:7" ht="12.75" x14ac:dyDescent="0.15">
      <c r="A1113" s="179"/>
      <c r="B1113" s="180"/>
      <c r="C1113" s="38"/>
      <c r="D1113" s="39"/>
      <c r="E1113" s="39"/>
      <c r="F1113" s="39"/>
      <c r="G1113" s="44"/>
    </row>
    <row r="1114" spans="1:7" ht="12.75" x14ac:dyDescent="0.15">
      <c r="A1114" s="179"/>
      <c r="B1114" s="180"/>
      <c r="C1114" s="38"/>
      <c r="D1114" s="39"/>
      <c r="E1114" s="39"/>
      <c r="F1114" s="39"/>
      <c r="G1114" s="44"/>
    </row>
    <row r="1115" spans="1:7" ht="12.75" x14ac:dyDescent="0.15">
      <c r="A1115" s="179"/>
      <c r="B1115" s="180"/>
      <c r="C1115" s="38"/>
      <c r="D1115" s="39"/>
      <c r="E1115" s="39"/>
      <c r="F1115" s="39"/>
      <c r="G1115" s="44"/>
    </row>
    <row r="1116" spans="1:7" ht="12.75" x14ac:dyDescent="0.15">
      <c r="A1116" s="179"/>
      <c r="B1116" s="180"/>
      <c r="C1116" s="38"/>
      <c r="D1116" s="39"/>
      <c r="E1116" s="39"/>
      <c r="F1116" s="39"/>
      <c r="G1116" s="44"/>
    </row>
    <row r="1117" spans="1:7" ht="12.75" x14ac:dyDescent="0.15">
      <c r="A1117" s="179"/>
      <c r="B1117" s="180"/>
      <c r="C1117" s="38"/>
      <c r="D1117" s="39"/>
      <c r="E1117" s="39"/>
      <c r="F1117" s="39"/>
      <c r="G1117" s="44"/>
    </row>
    <row r="1118" spans="1:7" ht="12.75" x14ac:dyDescent="0.15">
      <c r="A1118" s="179"/>
      <c r="B1118" s="180"/>
      <c r="C1118" s="38"/>
      <c r="D1118" s="39"/>
      <c r="E1118" s="39"/>
      <c r="F1118" s="39"/>
      <c r="G1118" s="44"/>
    </row>
    <row r="1119" spans="1:7" ht="12.75" x14ac:dyDescent="0.15">
      <c r="A1119" s="179"/>
      <c r="B1119" s="180"/>
      <c r="C1119" s="38"/>
      <c r="D1119" s="39"/>
      <c r="E1119" s="39"/>
      <c r="F1119" s="39"/>
      <c r="G1119" s="44"/>
    </row>
    <row r="1120" spans="1:7" ht="12.75" x14ac:dyDescent="0.15">
      <c r="A1120" s="179"/>
      <c r="B1120" s="180"/>
      <c r="C1120" s="38"/>
      <c r="D1120" s="39"/>
      <c r="E1120" s="39"/>
      <c r="F1120" s="39"/>
      <c r="G1120" s="44"/>
    </row>
    <row r="1121" spans="1:7" ht="12.75" x14ac:dyDescent="0.15">
      <c r="A1121" s="179"/>
      <c r="B1121" s="180"/>
      <c r="C1121" s="38"/>
      <c r="D1121" s="39"/>
      <c r="E1121" s="39"/>
      <c r="F1121" s="39"/>
      <c r="G1121" s="44"/>
    </row>
    <row r="1122" spans="1:7" ht="12.75" x14ac:dyDescent="0.15">
      <c r="A1122" s="179"/>
      <c r="B1122" s="180"/>
      <c r="C1122" s="38"/>
      <c r="D1122" s="39"/>
      <c r="E1122" s="39"/>
      <c r="F1122" s="39"/>
      <c r="G1122" s="44"/>
    </row>
    <row r="1123" spans="1:7" ht="12.75" x14ac:dyDescent="0.15">
      <c r="A1123" s="179"/>
      <c r="B1123" s="180"/>
      <c r="C1123" s="38"/>
      <c r="D1123" s="39"/>
      <c r="E1123" s="39"/>
      <c r="F1123" s="39"/>
      <c r="G1123" s="44"/>
    </row>
    <row r="1124" spans="1:7" ht="12.75" x14ac:dyDescent="0.15">
      <c r="A1124" s="179"/>
      <c r="B1124" s="180"/>
      <c r="C1124" s="38"/>
      <c r="D1124" s="39"/>
      <c r="E1124" s="39"/>
      <c r="F1124" s="39"/>
      <c r="G1124" s="44"/>
    </row>
    <row r="1125" spans="1:7" ht="12.75" x14ac:dyDescent="0.15">
      <c r="A1125" s="179"/>
      <c r="B1125" s="180"/>
      <c r="C1125" s="38"/>
      <c r="D1125" s="39"/>
      <c r="E1125" s="39"/>
      <c r="F1125" s="39"/>
      <c r="G1125" s="44"/>
    </row>
    <row r="1126" spans="1:7" ht="12.75" x14ac:dyDescent="0.15">
      <c r="A1126" s="179"/>
      <c r="B1126" s="180"/>
      <c r="C1126" s="38"/>
      <c r="D1126" s="39"/>
      <c r="E1126" s="39"/>
      <c r="F1126" s="39"/>
      <c r="G1126" s="44"/>
    </row>
    <row r="1127" spans="1:7" ht="12.75" x14ac:dyDescent="0.15">
      <c r="A1127" s="179"/>
      <c r="B1127" s="180"/>
      <c r="C1127" s="38"/>
      <c r="D1127" s="39"/>
      <c r="E1127" s="39"/>
      <c r="F1127" s="39"/>
      <c r="G1127" s="44"/>
    </row>
    <row r="1128" spans="1:7" ht="12.75" x14ac:dyDescent="0.15">
      <c r="A1128" s="179"/>
      <c r="B1128" s="180"/>
      <c r="C1128" s="38"/>
      <c r="D1128" s="39"/>
      <c r="E1128" s="39"/>
      <c r="F1128" s="39"/>
      <c r="G1128" s="44"/>
    </row>
    <row r="1129" spans="1:7" ht="12.75" x14ac:dyDescent="0.15">
      <c r="A1129" s="179"/>
      <c r="B1129" s="180"/>
      <c r="C1129" s="38"/>
      <c r="D1129" s="39"/>
      <c r="E1129" s="39"/>
      <c r="F1129" s="39"/>
      <c r="G1129" s="44"/>
    </row>
    <row r="1130" spans="1:7" ht="12.75" x14ac:dyDescent="0.15">
      <c r="A1130" s="179"/>
      <c r="B1130" s="180"/>
      <c r="C1130" s="38"/>
      <c r="D1130" s="39"/>
      <c r="E1130" s="39"/>
      <c r="F1130" s="39"/>
      <c r="G1130" s="44"/>
    </row>
    <row r="1131" spans="1:7" ht="12.75" x14ac:dyDescent="0.15">
      <c r="A1131" s="179"/>
      <c r="B1131" s="180"/>
      <c r="C1131" s="38"/>
      <c r="D1131" s="39"/>
      <c r="E1131" s="39"/>
      <c r="F1131" s="39"/>
      <c r="G1131" s="44"/>
    </row>
    <row r="1132" spans="1:7" ht="12.75" x14ac:dyDescent="0.15">
      <c r="A1132" s="179"/>
      <c r="B1132" s="180"/>
      <c r="C1132" s="38"/>
      <c r="D1132" s="39"/>
      <c r="E1132" s="39"/>
      <c r="F1132" s="39"/>
      <c r="G1132" s="44"/>
    </row>
    <row r="1133" spans="1:7" ht="12.75" x14ac:dyDescent="0.15">
      <c r="A1133" s="179"/>
      <c r="B1133" s="180"/>
      <c r="C1133" s="38"/>
      <c r="D1133" s="39"/>
      <c r="E1133" s="39"/>
      <c r="F1133" s="39"/>
      <c r="G1133" s="44"/>
    </row>
    <row r="1134" spans="1:7" ht="12.75" x14ac:dyDescent="0.15">
      <c r="A1134" s="179"/>
      <c r="B1134" s="180"/>
      <c r="C1134" s="38"/>
      <c r="D1134" s="39"/>
      <c r="E1134" s="39"/>
      <c r="F1134" s="39"/>
      <c r="G1134" s="44"/>
    </row>
    <row r="1135" spans="1:7" ht="12.75" x14ac:dyDescent="0.15">
      <c r="A1135" s="179"/>
      <c r="B1135" s="180"/>
      <c r="C1135" s="38"/>
      <c r="D1135" s="39"/>
      <c r="E1135" s="39"/>
      <c r="F1135" s="39"/>
      <c r="G1135" s="44"/>
    </row>
    <row r="1136" spans="1:7" ht="12.75" x14ac:dyDescent="0.15">
      <c r="A1136" s="179"/>
      <c r="B1136" s="180"/>
      <c r="C1136" s="38"/>
      <c r="D1136" s="39"/>
      <c r="E1136" s="39"/>
      <c r="F1136" s="39"/>
      <c r="G1136" s="44"/>
    </row>
    <row r="1137" spans="1:7" ht="12.75" x14ac:dyDescent="0.15">
      <c r="A1137" s="179"/>
      <c r="B1137" s="180"/>
      <c r="C1137" s="38"/>
      <c r="D1137" s="39"/>
      <c r="E1137" s="39"/>
      <c r="F1137" s="39"/>
      <c r="G1137" s="44"/>
    </row>
    <row r="1138" spans="1:7" ht="12.75" x14ac:dyDescent="0.15">
      <c r="A1138" s="179"/>
      <c r="B1138" s="180"/>
      <c r="C1138" s="38"/>
      <c r="D1138" s="39"/>
      <c r="E1138" s="39"/>
      <c r="F1138" s="39"/>
      <c r="G1138" s="44"/>
    </row>
    <row r="1139" spans="1:7" ht="12.75" x14ac:dyDescent="0.15">
      <c r="A1139" s="179"/>
      <c r="B1139" s="180"/>
      <c r="C1139" s="38"/>
      <c r="D1139" s="39"/>
      <c r="E1139" s="39"/>
      <c r="F1139" s="39"/>
      <c r="G1139" s="44"/>
    </row>
    <row r="1140" spans="1:7" ht="12.75" x14ac:dyDescent="0.15">
      <c r="A1140" s="179"/>
      <c r="B1140" s="180"/>
      <c r="C1140" s="38"/>
      <c r="D1140" s="39"/>
      <c r="E1140" s="39"/>
      <c r="F1140" s="39"/>
      <c r="G1140" s="44"/>
    </row>
    <row r="1141" spans="1:7" ht="12.75" x14ac:dyDescent="0.15">
      <c r="A1141" s="179"/>
      <c r="B1141" s="180"/>
      <c r="C1141" s="38"/>
      <c r="D1141" s="39"/>
      <c r="E1141" s="39"/>
      <c r="F1141" s="39"/>
      <c r="G1141" s="44"/>
    </row>
    <row r="1142" spans="1:7" ht="12.75" x14ac:dyDescent="0.15">
      <c r="A1142" s="179"/>
      <c r="B1142" s="180"/>
      <c r="C1142" s="38"/>
      <c r="D1142" s="39"/>
      <c r="E1142" s="39"/>
      <c r="F1142" s="39"/>
      <c r="G1142" s="44"/>
    </row>
    <row r="1143" spans="1:7" ht="12.75" x14ac:dyDescent="0.15">
      <c r="A1143" s="179"/>
      <c r="B1143" s="180"/>
      <c r="C1143" s="38"/>
      <c r="D1143" s="39"/>
      <c r="E1143" s="39"/>
      <c r="F1143" s="39"/>
      <c r="G1143" s="44"/>
    </row>
    <row r="1144" spans="1:7" ht="12.75" x14ac:dyDescent="0.15">
      <c r="A1144" s="179"/>
      <c r="B1144" s="180"/>
      <c r="C1144" s="38"/>
      <c r="D1144" s="39"/>
      <c r="E1144" s="39"/>
      <c r="F1144" s="39"/>
      <c r="G1144" s="44"/>
    </row>
    <row r="1145" spans="1:7" ht="12.75" x14ac:dyDescent="0.15">
      <c r="A1145" s="179"/>
      <c r="B1145" s="180"/>
      <c r="C1145" s="38"/>
      <c r="D1145" s="39"/>
      <c r="E1145" s="39"/>
      <c r="F1145" s="39"/>
      <c r="G1145" s="44"/>
    </row>
    <row r="1146" spans="1:7" ht="12.75" x14ac:dyDescent="0.15">
      <c r="A1146" s="179"/>
      <c r="B1146" s="180"/>
      <c r="C1146" s="38"/>
      <c r="D1146" s="39"/>
      <c r="E1146" s="39"/>
      <c r="F1146" s="39"/>
      <c r="G1146" s="44"/>
    </row>
    <row r="1147" spans="1:7" ht="12.75" x14ac:dyDescent="0.15">
      <c r="A1147" s="179"/>
      <c r="B1147" s="180"/>
      <c r="C1147" s="38"/>
      <c r="D1147" s="39"/>
      <c r="E1147" s="39"/>
      <c r="F1147" s="39"/>
      <c r="G1147" s="44"/>
    </row>
    <row r="1148" spans="1:7" ht="12.75" x14ac:dyDescent="0.15">
      <c r="A1148" s="179"/>
      <c r="B1148" s="180"/>
      <c r="C1148" s="38"/>
      <c r="D1148" s="39"/>
      <c r="E1148" s="39"/>
      <c r="F1148" s="39"/>
      <c r="G1148" s="44"/>
    </row>
    <row r="1149" spans="1:7" ht="12.75" x14ac:dyDescent="0.15">
      <c r="A1149" s="179"/>
      <c r="B1149" s="180"/>
      <c r="C1149" s="38"/>
      <c r="D1149" s="39"/>
      <c r="E1149" s="39"/>
      <c r="F1149" s="39"/>
      <c r="G1149" s="44"/>
    </row>
    <row r="1150" spans="1:7" ht="12.75" x14ac:dyDescent="0.15">
      <c r="A1150" s="179"/>
      <c r="B1150" s="180"/>
      <c r="C1150" s="38"/>
      <c r="D1150" s="39"/>
      <c r="E1150" s="39"/>
      <c r="F1150" s="39"/>
      <c r="G1150" s="44"/>
    </row>
    <row r="1151" spans="1:7" ht="12.75" x14ac:dyDescent="0.15">
      <c r="A1151" s="179"/>
      <c r="B1151" s="180"/>
      <c r="C1151" s="38"/>
      <c r="D1151" s="39"/>
      <c r="E1151" s="39"/>
      <c r="F1151" s="39"/>
      <c r="G1151" s="44"/>
    </row>
    <row r="1152" spans="1:7" ht="12.75" x14ac:dyDescent="0.15">
      <c r="A1152" s="179"/>
      <c r="B1152" s="180"/>
      <c r="C1152" s="38"/>
      <c r="D1152" s="39"/>
      <c r="E1152" s="39"/>
      <c r="F1152" s="39"/>
      <c r="G1152" s="44"/>
    </row>
    <row r="1153" spans="1:7" ht="12.75" x14ac:dyDescent="0.15">
      <c r="A1153" s="179"/>
      <c r="B1153" s="180"/>
      <c r="C1153" s="38"/>
      <c r="D1153" s="39"/>
      <c r="E1153" s="39"/>
      <c r="F1153" s="39"/>
      <c r="G1153" s="44"/>
    </row>
    <row r="1154" spans="1:7" ht="12.75" x14ac:dyDescent="0.15">
      <c r="A1154" s="179"/>
      <c r="B1154" s="180"/>
      <c r="C1154" s="38"/>
      <c r="D1154" s="39"/>
      <c r="E1154" s="39"/>
      <c r="F1154" s="39"/>
      <c r="G1154" s="44"/>
    </row>
    <row r="1155" spans="1:7" ht="12.75" x14ac:dyDescent="0.15">
      <c r="A1155" s="179"/>
      <c r="B1155" s="180"/>
      <c r="C1155" s="38"/>
      <c r="D1155" s="39"/>
      <c r="E1155" s="39"/>
      <c r="F1155" s="39"/>
      <c r="G1155" s="44"/>
    </row>
    <row r="1156" spans="1:7" ht="12.75" x14ac:dyDescent="0.15">
      <c r="A1156" s="179"/>
      <c r="B1156" s="180"/>
      <c r="C1156" s="38"/>
      <c r="D1156" s="39"/>
      <c r="E1156" s="39"/>
      <c r="F1156" s="39"/>
      <c r="G1156" s="44"/>
    </row>
    <row r="1157" spans="1:7" ht="12.75" x14ac:dyDescent="0.15">
      <c r="A1157" s="179"/>
      <c r="B1157" s="180"/>
      <c r="C1157" s="38"/>
      <c r="D1157" s="39"/>
      <c r="E1157" s="39"/>
      <c r="F1157" s="39"/>
      <c r="G1157" s="44"/>
    </row>
    <row r="1158" spans="1:7" ht="12.75" x14ac:dyDescent="0.15">
      <c r="A1158" s="179"/>
      <c r="B1158" s="180"/>
      <c r="C1158" s="38"/>
      <c r="D1158" s="39"/>
      <c r="E1158" s="39"/>
      <c r="F1158" s="39"/>
      <c r="G1158" s="44"/>
    </row>
    <row r="1159" spans="1:7" ht="12.75" x14ac:dyDescent="0.15">
      <c r="A1159" s="179"/>
      <c r="B1159" s="180"/>
      <c r="C1159" s="38"/>
      <c r="D1159" s="39"/>
      <c r="E1159" s="39"/>
      <c r="F1159" s="39"/>
      <c r="G1159" s="44"/>
    </row>
    <row r="1160" spans="1:7" ht="12.75" x14ac:dyDescent="0.15">
      <c r="A1160" s="179"/>
      <c r="B1160" s="180"/>
      <c r="C1160" s="38"/>
      <c r="D1160" s="39"/>
      <c r="E1160" s="39"/>
      <c r="F1160" s="39"/>
      <c r="G1160" s="44"/>
    </row>
    <row r="1161" spans="1:7" ht="12.75" x14ac:dyDescent="0.15">
      <c r="A1161" s="179"/>
      <c r="B1161" s="180"/>
      <c r="C1161" s="38"/>
      <c r="D1161" s="39"/>
      <c r="E1161" s="39"/>
      <c r="F1161" s="39"/>
      <c r="G1161" s="44"/>
    </row>
    <row r="1162" spans="1:7" ht="12.75" x14ac:dyDescent="0.15">
      <c r="A1162" s="179"/>
      <c r="B1162" s="180"/>
      <c r="C1162" s="38"/>
      <c r="D1162" s="39"/>
      <c r="E1162" s="39"/>
      <c r="F1162" s="39"/>
      <c r="G1162" s="44"/>
    </row>
    <row r="1163" spans="1:7" ht="12.75" x14ac:dyDescent="0.15">
      <c r="A1163" s="179"/>
      <c r="B1163" s="180"/>
      <c r="C1163" s="38"/>
      <c r="D1163" s="39"/>
      <c r="E1163" s="39"/>
      <c r="F1163" s="39"/>
      <c r="G1163" s="44"/>
    </row>
    <row r="1164" spans="1:7" ht="12.75" x14ac:dyDescent="0.15">
      <c r="A1164" s="179"/>
      <c r="B1164" s="180"/>
      <c r="C1164" s="38"/>
      <c r="D1164" s="39"/>
      <c r="E1164" s="39"/>
      <c r="F1164" s="39"/>
      <c r="G1164" s="44"/>
    </row>
    <row r="1165" spans="1:7" ht="12.75" x14ac:dyDescent="0.15">
      <c r="A1165" s="179"/>
      <c r="B1165" s="180"/>
      <c r="C1165" s="38"/>
      <c r="D1165" s="39"/>
      <c r="E1165" s="39"/>
      <c r="F1165" s="39"/>
      <c r="G1165" s="44"/>
    </row>
    <row r="1166" spans="1:7" ht="12.75" x14ac:dyDescent="0.15">
      <c r="A1166" s="179"/>
      <c r="B1166" s="180"/>
      <c r="C1166" s="38"/>
      <c r="D1166" s="39"/>
      <c r="E1166" s="39"/>
      <c r="F1166" s="39"/>
      <c r="G1166" s="44"/>
    </row>
    <row r="1167" spans="1:7" ht="12.75" x14ac:dyDescent="0.15">
      <c r="A1167" s="179"/>
      <c r="B1167" s="180"/>
      <c r="C1167" s="38"/>
      <c r="D1167" s="39"/>
      <c r="E1167" s="39"/>
      <c r="F1167" s="39"/>
      <c r="G1167" s="44"/>
    </row>
    <row r="1168" spans="1:7" ht="12.75" x14ac:dyDescent="0.15">
      <c r="A1168" s="179"/>
      <c r="B1168" s="180"/>
      <c r="C1168" s="38"/>
      <c r="D1168" s="39"/>
      <c r="E1168" s="39"/>
      <c r="F1168" s="39"/>
      <c r="G1168" s="44"/>
    </row>
    <row r="1169" spans="1:7" ht="12.75" x14ac:dyDescent="0.15">
      <c r="A1169" s="179"/>
      <c r="B1169" s="180"/>
      <c r="C1169" s="38"/>
      <c r="D1169" s="39"/>
      <c r="E1169" s="39"/>
      <c r="F1169" s="39"/>
      <c r="G1169" s="44"/>
    </row>
    <row r="1170" spans="1:7" ht="12.75" x14ac:dyDescent="0.15">
      <c r="A1170" s="179"/>
      <c r="B1170" s="180"/>
      <c r="C1170" s="38"/>
      <c r="D1170" s="39"/>
      <c r="E1170" s="39"/>
      <c r="F1170" s="39"/>
      <c r="G1170" s="44"/>
    </row>
    <row r="1171" spans="1:7" ht="12.75" x14ac:dyDescent="0.15">
      <c r="A1171" s="179"/>
      <c r="B1171" s="180"/>
      <c r="C1171" s="38"/>
      <c r="D1171" s="39"/>
      <c r="E1171" s="39"/>
      <c r="F1171" s="39"/>
      <c r="G1171" s="44"/>
    </row>
    <row r="1172" spans="1:7" ht="12.75" x14ac:dyDescent="0.15">
      <c r="A1172" s="179"/>
      <c r="B1172" s="180"/>
      <c r="C1172" s="38"/>
      <c r="D1172" s="39"/>
      <c r="E1172" s="39"/>
      <c r="F1172" s="39"/>
      <c r="G1172" s="44"/>
    </row>
    <row r="1173" spans="1:7" ht="12.75" x14ac:dyDescent="0.15">
      <c r="A1173" s="179"/>
      <c r="B1173" s="180"/>
      <c r="C1173" s="38"/>
      <c r="D1173" s="39"/>
      <c r="E1173" s="39"/>
      <c r="F1173" s="39"/>
      <c r="G1173" s="44"/>
    </row>
    <row r="1174" spans="1:7" ht="12.75" x14ac:dyDescent="0.15">
      <c r="A1174" s="179"/>
      <c r="B1174" s="180"/>
      <c r="C1174" s="38"/>
      <c r="D1174" s="39"/>
      <c r="E1174" s="39"/>
      <c r="F1174" s="39"/>
      <c r="G1174" s="44"/>
    </row>
    <row r="1175" spans="1:7" ht="12.75" x14ac:dyDescent="0.15">
      <c r="A1175" s="179"/>
      <c r="B1175" s="180"/>
      <c r="C1175" s="38"/>
      <c r="D1175" s="39"/>
      <c r="E1175" s="39"/>
      <c r="F1175" s="39"/>
      <c r="G1175" s="44"/>
    </row>
    <row r="1176" spans="1:7" ht="12.75" x14ac:dyDescent="0.15">
      <c r="A1176" s="179"/>
      <c r="B1176" s="180"/>
      <c r="C1176" s="38"/>
      <c r="D1176" s="39"/>
      <c r="E1176" s="39"/>
      <c r="F1176" s="39"/>
      <c r="G1176" s="44"/>
    </row>
    <row r="1177" spans="1:7" ht="12.75" x14ac:dyDescent="0.15">
      <c r="A1177" s="179"/>
      <c r="B1177" s="180"/>
      <c r="C1177" s="38"/>
      <c r="D1177" s="39"/>
      <c r="E1177" s="39"/>
      <c r="F1177" s="39"/>
      <c r="G1177" s="44"/>
    </row>
    <row r="1178" spans="1:7" ht="12.75" x14ac:dyDescent="0.15">
      <c r="A1178" s="179"/>
      <c r="B1178" s="180"/>
      <c r="C1178" s="38"/>
      <c r="D1178" s="39"/>
      <c r="E1178" s="39"/>
      <c r="F1178" s="39"/>
      <c r="G1178" s="44"/>
    </row>
    <row r="1179" spans="1:7" ht="12.75" x14ac:dyDescent="0.15">
      <c r="A1179" s="179"/>
      <c r="B1179" s="180"/>
      <c r="C1179" s="38"/>
      <c r="D1179" s="39"/>
      <c r="E1179" s="39"/>
      <c r="F1179" s="39"/>
      <c r="G1179" s="44"/>
    </row>
    <row r="1180" spans="1:7" ht="12.75" x14ac:dyDescent="0.15">
      <c r="A1180" s="179"/>
      <c r="B1180" s="180"/>
      <c r="C1180" s="38"/>
      <c r="D1180" s="39"/>
      <c r="E1180" s="39"/>
      <c r="F1180" s="39"/>
      <c r="G1180" s="44"/>
    </row>
    <row r="1181" spans="1:7" ht="12.75" x14ac:dyDescent="0.15">
      <c r="A1181" s="179"/>
      <c r="B1181" s="180"/>
      <c r="C1181" s="38"/>
      <c r="D1181" s="39"/>
      <c r="E1181" s="39"/>
      <c r="F1181" s="39"/>
      <c r="G1181" s="44"/>
    </row>
    <row r="1182" spans="1:7" ht="12.75" x14ac:dyDescent="0.15">
      <c r="A1182" s="179"/>
      <c r="B1182" s="180"/>
      <c r="C1182" s="38"/>
      <c r="D1182" s="39"/>
      <c r="E1182" s="39"/>
      <c r="F1182" s="39"/>
      <c r="G1182" s="44"/>
    </row>
    <row r="1183" spans="1:7" ht="12.75" x14ac:dyDescent="0.15">
      <c r="A1183" s="179"/>
      <c r="B1183" s="180"/>
      <c r="C1183" s="38"/>
      <c r="D1183" s="39"/>
      <c r="E1183" s="39"/>
      <c r="F1183" s="39"/>
      <c r="G1183" s="44"/>
    </row>
    <row r="1184" spans="1:7" ht="12.75" x14ac:dyDescent="0.15">
      <c r="A1184" s="179"/>
      <c r="B1184" s="180"/>
      <c r="C1184" s="38"/>
      <c r="D1184" s="39"/>
      <c r="E1184" s="39"/>
      <c r="F1184" s="39"/>
      <c r="G1184" s="44"/>
    </row>
    <row r="1185" spans="1:7" ht="12.75" x14ac:dyDescent="0.15">
      <c r="A1185" s="179"/>
      <c r="B1185" s="180"/>
      <c r="C1185" s="38"/>
      <c r="D1185" s="39"/>
      <c r="E1185" s="39"/>
      <c r="F1185" s="39"/>
      <c r="G1185" s="44"/>
    </row>
    <row r="1186" spans="1:7" ht="12.75" x14ac:dyDescent="0.15">
      <c r="A1186" s="179"/>
      <c r="B1186" s="180"/>
      <c r="C1186" s="38"/>
      <c r="D1186" s="39"/>
      <c r="E1186" s="39"/>
      <c r="F1186" s="39"/>
      <c r="G1186" s="44"/>
    </row>
    <row r="1187" spans="1:7" ht="12.75" x14ac:dyDescent="0.15">
      <c r="A1187" s="179"/>
      <c r="B1187" s="180"/>
      <c r="C1187" s="38"/>
      <c r="D1187" s="39"/>
      <c r="E1187" s="39"/>
      <c r="F1187" s="39"/>
      <c r="G1187" s="44"/>
    </row>
    <row r="1188" spans="1:7" ht="12.75" x14ac:dyDescent="0.15">
      <c r="A1188" s="179"/>
      <c r="B1188" s="180"/>
      <c r="C1188" s="38"/>
      <c r="D1188" s="39"/>
      <c r="E1188" s="39"/>
      <c r="F1188" s="39"/>
      <c r="G1188" s="44"/>
    </row>
    <row r="1189" spans="1:7" ht="12.75" x14ac:dyDescent="0.15">
      <c r="A1189" s="179"/>
      <c r="B1189" s="180"/>
      <c r="C1189" s="38"/>
      <c r="D1189" s="39"/>
      <c r="E1189" s="39"/>
      <c r="F1189" s="39"/>
      <c r="G1189" s="44"/>
    </row>
    <row r="1190" spans="1:7" ht="12.75" x14ac:dyDescent="0.15">
      <c r="A1190" s="179"/>
      <c r="B1190" s="180"/>
      <c r="C1190" s="38"/>
      <c r="D1190" s="39"/>
      <c r="E1190" s="39"/>
      <c r="F1190" s="39"/>
      <c r="G1190" s="44"/>
    </row>
    <row r="1191" spans="1:7" ht="12.75" x14ac:dyDescent="0.15">
      <c r="A1191" s="179"/>
      <c r="B1191" s="180"/>
      <c r="C1191" s="38"/>
      <c r="D1191" s="39"/>
      <c r="E1191" s="39"/>
      <c r="F1191" s="39"/>
      <c r="G1191" s="44"/>
    </row>
    <row r="1192" spans="1:7" ht="12.75" x14ac:dyDescent="0.15">
      <c r="A1192" s="179"/>
      <c r="B1192" s="180"/>
      <c r="C1192" s="38"/>
      <c r="D1192" s="39"/>
      <c r="E1192" s="39"/>
      <c r="F1192" s="39"/>
      <c r="G1192" s="44"/>
    </row>
    <row r="1193" spans="1:7" ht="12.75" x14ac:dyDescent="0.15">
      <c r="A1193" s="179"/>
      <c r="B1193" s="180"/>
      <c r="C1193" s="38"/>
      <c r="D1193" s="39"/>
      <c r="E1193" s="39"/>
      <c r="F1193" s="39"/>
      <c r="G1193" s="44"/>
    </row>
    <row r="1194" spans="1:7" ht="12.75" x14ac:dyDescent="0.15">
      <c r="A1194" s="179"/>
      <c r="B1194" s="180"/>
      <c r="C1194" s="38"/>
      <c r="D1194" s="39"/>
      <c r="E1194" s="39"/>
      <c r="F1194" s="39"/>
      <c r="G1194" s="44"/>
    </row>
    <row r="1195" spans="1:7" ht="12.75" x14ac:dyDescent="0.15">
      <c r="A1195" s="179"/>
      <c r="B1195" s="180"/>
      <c r="C1195" s="38"/>
      <c r="D1195" s="39"/>
      <c r="E1195" s="39"/>
      <c r="F1195" s="39"/>
      <c r="G1195" s="44"/>
    </row>
    <row r="1196" spans="1:7" ht="12.75" x14ac:dyDescent="0.15">
      <c r="A1196" s="179"/>
      <c r="B1196" s="180"/>
      <c r="C1196" s="38"/>
      <c r="D1196" s="39"/>
      <c r="E1196" s="39"/>
      <c r="F1196" s="39"/>
      <c r="G1196" s="44"/>
    </row>
    <row r="1197" spans="1:7" ht="12.75" x14ac:dyDescent="0.15">
      <c r="A1197" s="179"/>
      <c r="B1197" s="180"/>
      <c r="C1197" s="38"/>
      <c r="D1197" s="39"/>
      <c r="E1197" s="39"/>
      <c r="F1197" s="39"/>
      <c r="G1197" s="44"/>
    </row>
    <row r="1198" spans="1:7" ht="12.75" x14ac:dyDescent="0.15">
      <c r="A1198" s="179"/>
      <c r="B1198" s="180"/>
      <c r="C1198" s="38"/>
      <c r="D1198" s="39"/>
      <c r="E1198" s="39"/>
      <c r="F1198" s="39"/>
      <c r="G1198" s="44"/>
    </row>
    <row r="1199" spans="1:7" ht="12.75" x14ac:dyDescent="0.15">
      <c r="A1199" s="179"/>
      <c r="B1199" s="180"/>
      <c r="C1199" s="38"/>
      <c r="D1199" s="39"/>
      <c r="E1199" s="39"/>
      <c r="F1199" s="39"/>
      <c r="G1199" s="44"/>
    </row>
    <row r="1200" spans="1:7" ht="12.75" x14ac:dyDescent="0.15">
      <c r="A1200" s="179"/>
      <c r="B1200" s="180"/>
      <c r="C1200" s="38"/>
      <c r="D1200" s="39"/>
      <c r="E1200" s="39"/>
      <c r="F1200" s="39"/>
      <c r="G1200" s="44"/>
    </row>
    <row r="1201" spans="1:7" ht="12.75" x14ac:dyDescent="0.15">
      <c r="A1201" s="179"/>
      <c r="B1201" s="180"/>
      <c r="C1201" s="38"/>
      <c r="D1201" s="39"/>
      <c r="E1201" s="39"/>
      <c r="F1201" s="39"/>
      <c r="G1201" s="44"/>
    </row>
    <row r="1202" spans="1:7" ht="12.75" x14ac:dyDescent="0.15">
      <c r="A1202" s="179"/>
      <c r="B1202" s="180"/>
      <c r="C1202" s="38"/>
      <c r="D1202" s="39"/>
      <c r="E1202" s="39"/>
      <c r="F1202" s="39"/>
      <c r="G1202" s="44"/>
    </row>
    <row r="1203" spans="1:7" ht="12.75" x14ac:dyDescent="0.15">
      <c r="A1203" s="179"/>
      <c r="B1203" s="180"/>
      <c r="C1203" s="38"/>
      <c r="D1203" s="39"/>
      <c r="E1203" s="39"/>
      <c r="F1203" s="39"/>
      <c r="G1203" s="44"/>
    </row>
    <row r="1204" spans="1:7" ht="12.75" x14ac:dyDescent="0.15">
      <c r="A1204" s="179"/>
      <c r="B1204" s="180"/>
      <c r="C1204" s="38"/>
      <c r="D1204" s="39"/>
      <c r="E1204" s="39"/>
      <c r="F1204" s="39"/>
      <c r="G1204" s="44"/>
    </row>
    <row r="1205" spans="1:7" ht="12.75" x14ac:dyDescent="0.15">
      <c r="A1205" s="179"/>
      <c r="B1205" s="180"/>
      <c r="C1205" s="38"/>
      <c r="D1205" s="39"/>
      <c r="E1205" s="39"/>
      <c r="F1205" s="39"/>
      <c r="G1205" s="44"/>
    </row>
    <row r="1206" spans="1:7" ht="12.75" x14ac:dyDescent="0.15">
      <c r="A1206" s="179"/>
      <c r="B1206" s="180"/>
      <c r="C1206" s="38"/>
      <c r="D1206" s="39"/>
      <c r="E1206" s="39"/>
      <c r="F1206" s="39"/>
      <c r="G1206" s="44"/>
    </row>
    <row r="1207" spans="1:7" ht="12.75" x14ac:dyDescent="0.15">
      <c r="A1207" s="179"/>
      <c r="B1207" s="180"/>
      <c r="C1207" s="38"/>
      <c r="D1207" s="39"/>
      <c r="E1207" s="39"/>
      <c r="F1207" s="39"/>
      <c r="G1207" s="44"/>
    </row>
    <row r="1208" spans="1:7" ht="12.75" x14ac:dyDescent="0.15">
      <c r="A1208" s="179"/>
      <c r="B1208" s="180"/>
      <c r="C1208" s="38"/>
      <c r="D1208" s="39"/>
      <c r="E1208" s="39"/>
      <c r="F1208" s="39"/>
      <c r="G1208" s="44"/>
    </row>
    <row r="1209" spans="1:7" ht="12.75" x14ac:dyDescent="0.15">
      <c r="A1209" s="179"/>
      <c r="B1209" s="180"/>
      <c r="C1209" s="38"/>
      <c r="D1209" s="39"/>
      <c r="E1209" s="39"/>
      <c r="F1209" s="39"/>
      <c r="G1209" s="44"/>
    </row>
    <row r="1210" spans="1:7" ht="12.75" x14ac:dyDescent="0.15">
      <c r="A1210" s="179"/>
      <c r="B1210" s="180"/>
      <c r="C1210" s="38"/>
      <c r="D1210" s="39"/>
      <c r="E1210" s="39"/>
      <c r="F1210" s="39"/>
      <c r="G1210" s="44"/>
    </row>
    <row r="1211" spans="1:7" ht="12.75" x14ac:dyDescent="0.15">
      <c r="A1211" s="179"/>
      <c r="B1211" s="180"/>
      <c r="C1211" s="38"/>
      <c r="D1211" s="39"/>
      <c r="E1211" s="39"/>
      <c r="F1211" s="39"/>
      <c r="G1211" s="44"/>
    </row>
    <row r="1212" spans="1:7" ht="12.75" x14ac:dyDescent="0.15">
      <c r="A1212" s="179"/>
      <c r="B1212" s="180"/>
      <c r="C1212" s="38"/>
      <c r="D1212" s="39"/>
      <c r="E1212" s="39"/>
      <c r="F1212" s="39"/>
      <c r="G1212" s="44"/>
    </row>
    <row r="1213" spans="1:7" ht="12.75" x14ac:dyDescent="0.15">
      <c r="A1213" s="179"/>
      <c r="B1213" s="180"/>
      <c r="C1213" s="38"/>
      <c r="D1213" s="39"/>
      <c r="E1213" s="39"/>
      <c r="F1213" s="39"/>
      <c r="G1213" s="44"/>
    </row>
    <row r="1214" spans="1:7" ht="12.75" x14ac:dyDescent="0.15">
      <c r="A1214" s="179"/>
      <c r="B1214" s="180"/>
      <c r="C1214" s="38"/>
      <c r="D1214" s="39"/>
      <c r="E1214" s="39"/>
      <c r="F1214" s="39"/>
      <c r="G1214" s="44"/>
    </row>
    <row r="1215" spans="1:7" ht="12.75" x14ac:dyDescent="0.15">
      <c r="A1215" s="179"/>
      <c r="B1215" s="180"/>
      <c r="C1215" s="38"/>
      <c r="D1215" s="39"/>
      <c r="E1215" s="39"/>
      <c r="F1215" s="39"/>
      <c r="G1215" s="44"/>
    </row>
    <row r="1216" spans="1:7" ht="12.75" x14ac:dyDescent="0.15">
      <c r="A1216" s="179"/>
      <c r="B1216" s="180"/>
      <c r="C1216" s="38"/>
      <c r="D1216" s="39"/>
      <c r="E1216" s="39"/>
      <c r="F1216" s="39"/>
      <c r="G1216" s="44"/>
    </row>
    <row r="1217" spans="1:7" ht="12.75" x14ac:dyDescent="0.15">
      <c r="A1217" s="179"/>
      <c r="B1217" s="180"/>
      <c r="C1217" s="38"/>
      <c r="D1217" s="39"/>
      <c r="E1217" s="39"/>
      <c r="F1217" s="39"/>
      <c r="G1217" s="44"/>
    </row>
    <row r="1218" spans="1:7" ht="12.75" x14ac:dyDescent="0.15">
      <c r="A1218" s="179"/>
      <c r="B1218" s="180"/>
      <c r="C1218" s="38"/>
      <c r="D1218" s="39"/>
      <c r="E1218" s="39"/>
      <c r="F1218" s="39"/>
      <c r="G1218" s="44"/>
    </row>
    <row r="1219" spans="1:7" ht="12.75" x14ac:dyDescent="0.15">
      <c r="A1219" s="179"/>
      <c r="B1219" s="180"/>
      <c r="C1219" s="38"/>
      <c r="D1219" s="39"/>
      <c r="E1219" s="39"/>
      <c r="F1219" s="39"/>
      <c r="G1219" s="44"/>
    </row>
    <row r="1220" spans="1:7" ht="12.75" x14ac:dyDescent="0.15">
      <c r="A1220" s="179"/>
      <c r="B1220" s="180"/>
      <c r="C1220" s="38"/>
      <c r="D1220" s="39"/>
      <c r="E1220" s="39"/>
      <c r="F1220" s="39"/>
      <c r="G1220" s="44"/>
    </row>
    <row r="1221" spans="1:7" ht="12.75" x14ac:dyDescent="0.15">
      <c r="A1221" s="179"/>
      <c r="B1221" s="180"/>
      <c r="C1221" s="38"/>
      <c r="D1221" s="39"/>
      <c r="E1221" s="39"/>
      <c r="F1221" s="39"/>
      <c r="G1221" s="44"/>
    </row>
    <row r="1222" spans="1:7" ht="12.75" x14ac:dyDescent="0.15">
      <c r="A1222" s="179"/>
      <c r="B1222" s="180"/>
      <c r="C1222" s="38"/>
      <c r="D1222" s="39"/>
      <c r="E1222" s="39"/>
      <c r="F1222" s="39"/>
      <c r="G1222" s="44"/>
    </row>
    <row r="1223" spans="1:7" ht="12.75" x14ac:dyDescent="0.15">
      <c r="A1223" s="179"/>
      <c r="B1223" s="180"/>
      <c r="C1223" s="38"/>
      <c r="D1223" s="39"/>
      <c r="E1223" s="39"/>
      <c r="F1223" s="39"/>
      <c r="G1223" s="44"/>
    </row>
    <row r="1224" spans="1:7" ht="12.75" x14ac:dyDescent="0.15">
      <c r="A1224" s="179"/>
      <c r="B1224" s="180"/>
      <c r="C1224" s="38"/>
      <c r="D1224" s="39"/>
      <c r="E1224" s="39"/>
      <c r="F1224" s="39"/>
      <c r="G1224" s="44"/>
    </row>
    <row r="1225" spans="1:7" ht="12.75" x14ac:dyDescent="0.15">
      <c r="A1225" s="179"/>
      <c r="B1225" s="180"/>
      <c r="C1225" s="38"/>
      <c r="D1225" s="39"/>
      <c r="E1225" s="39"/>
      <c r="F1225" s="39"/>
      <c r="G1225" s="44"/>
    </row>
    <row r="1226" spans="1:7" ht="12.75" x14ac:dyDescent="0.15">
      <c r="A1226" s="179"/>
      <c r="B1226" s="180"/>
      <c r="C1226" s="38"/>
      <c r="D1226" s="39"/>
      <c r="E1226" s="39"/>
      <c r="F1226" s="39"/>
      <c r="G1226" s="44"/>
    </row>
    <row r="1227" spans="1:7" ht="12.75" x14ac:dyDescent="0.15">
      <c r="A1227" s="179"/>
      <c r="B1227" s="180"/>
      <c r="C1227" s="38"/>
      <c r="D1227" s="39"/>
      <c r="E1227" s="39"/>
      <c r="F1227" s="39"/>
      <c r="G1227" s="44"/>
    </row>
    <row r="1228" spans="1:7" ht="12.75" x14ac:dyDescent="0.15">
      <c r="A1228" s="179"/>
      <c r="B1228" s="180"/>
      <c r="C1228" s="38"/>
      <c r="D1228" s="39"/>
      <c r="E1228" s="39"/>
      <c r="F1228" s="39"/>
      <c r="G1228" s="44"/>
    </row>
    <row r="1229" spans="1:7" ht="12.75" x14ac:dyDescent="0.15">
      <c r="A1229" s="179"/>
      <c r="B1229" s="180"/>
      <c r="C1229" s="38"/>
      <c r="D1229" s="39"/>
      <c r="E1229" s="39"/>
      <c r="F1229" s="39"/>
      <c r="G1229" s="44"/>
    </row>
    <row r="1230" spans="1:7" ht="12.75" x14ac:dyDescent="0.15">
      <c r="A1230" s="179"/>
      <c r="B1230" s="180"/>
      <c r="C1230" s="38"/>
      <c r="D1230" s="39"/>
      <c r="E1230" s="39"/>
      <c r="F1230" s="39"/>
      <c r="G1230" s="44"/>
    </row>
    <row r="1231" spans="1:7" ht="12.75" x14ac:dyDescent="0.15">
      <c r="A1231" s="179"/>
      <c r="B1231" s="180"/>
      <c r="C1231" s="38"/>
      <c r="D1231" s="39"/>
      <c r="E1231" s="39"/>
      <c r="F1231" s="39"/>
      <c r="G1231" s="44"/>
    </row>
    <row r="1232" spans="1:7" ht="12.75" x14ac:dyDescent="0.15">
      <c r="A1232" s="179"/>
      <c r="B1232" s="180"/>
      <c r="C1232" s="38"/>
      <c r="D1232" s="39"/>
      <c r="E1232" s="39"/>
      <c r="F1232" s="39"/>
      <c r="G1232" s="44"/>
    </row>
    <row r="1233" spans="1:7" ht="12.75" x14ac:dyDescent="0.15">
      <c r="A1233" s="179"/>
      <c r="B1233" s="180"/>
      <c r="C1233" s="38"/>
      <c r="D1233" s="39"/>
      <c r="E1233" s="39"/>
      <c r="F1233" s="39"/>
      <c r="G1233" s="44"/>
    </row>
    <row r="1234" spans="1:7" ht="12.75" x14ac:dyDescent="0.15">
      <c r="A1234" s="179"/>
      <c r="B1234" s="180"/>
      <c r="C1234" s="38"/>
      <c r="D1234" s="39"/>
      <c r="E1234" s="39"/>
      <c r="F1234" s="39"/>
      <c r="G1234" s="44"/>
    </row>
    <row r="1235" spans="1:7" ht="12.75" x14ac:dyDescent="0.15">
      <c r="A1235" s="179"/>
      <c r="B1235" s="180"/>
      <c r="C1235" s="38"/>
      <c r="D1235" s="39"/>
      <c r="E1235" s="39"/>
      <c r="F1235" s="39"/>
      <c r="G1235" s="44"/>
    </row>
    <row r="1236" spans="1:7" ht="12.75" x14ac:dyDescent="0.15">
      <c r="A1236" s="179"/>
      <c r="B1236" s="180"/>
      <c r="C1236" s="38"/>
      <c r="D1236" s="39"/>
      <c r="E1236" s="39"/>
      <c r="F1236" s="39"/>
      <c r="G1236" s="44"/>
    </row>
    <row r="1237" spans="1:7" ht="12.75" x14ac:dyDescent="0.15">
      <c r="A1237" s="179"/>
      <c r="B1237" s="180"/>
      <c r="C1237" s="38"/>
      <c r="D1237" s="39"/>
      <c r="E1237" s="39"/>
      <c r="F1237" s="39"/>
      <c r="G1237" s="44"/>
    </row>
    <row r="1238" spans="1:7" ht="12.75" x14ac:dyDescent="0.15">
      <c r="A1238" s="179"/>
      <c r="B1238" s="180"/>
      <c r="C1238" s="38"/>
      <c r="D1238" s="39"/>
      <c r="E1238" s="39"/>
      <c r="F1238" s="39"/>
      <c r="G1238" s="44"/>
    </row>
    <row r="1239" spans="1:7" ht="12.75" x14ac:dyDescent="0.15">
      <c r="A1239" s="179"/>
      <c r="B1239" s="180"/>
      <c r="C1239" s="38"/>
      <c r="D1239" s="39"/>
      <c r="E1239" s="39"/>
      <c r="F1239" s="39"/>
      <c r="G1239" s="44"/>
    </row>
    <row r="1240" spans="1:7" ht="12.75" x14ac:dyDescent="0.15">
      <c r="A1240" s="179"/>
      <c r="B1240" s="180"/>
      <c r="C1240" s="38"/>
      <c r="D1240" s="39"/>
      <c r="E1240" s="39"/>
      <c r="F1240" s="39"/>
      <c r="G1240" s="44"/>
    </row>
    <row r="1241" spans="1:7" ht="12.75" x14ac:dyDescent="0.15">
      <c r="A1241" s="179"/>
      <c r="B1241" s="180"/>
      <c r="C1241" s="38"/>
      <c r="D1241" s="39"/>
      <c r="E1241" s="39"/>
      <c r="F1241" s="39"/>
      <c r="G1241" s="44"/>
    </row>
    <row r="1242" spans="1:7" ht="12.75" x14ac:dyDescent="0.15">
      <c r="A1242" s="179"/>
      <c r="B1242" s="180"/>
      <c r="C1242" s="38"/>
      <c r="D1242" s="39"/>
      <c r="E1242" s="39"/>
      <c r="F1242" s="39"/>
      <c r="G1242" s="44"/>
    </row>
    <row r="1243" spans="1:7" ht="12.75" x14ac:dyDescent="0.15">
      <c r="A1243" s="179"/>
      <c r="B1243" s="180"/>
      <c r="C1243" s="38"/>
      <c r="D1243" s="39"/>
      <c r="E1243" s="39"/>
      <c r="F1243" s="39"/>
      <c r="G1243" s="44"/>
    </row>
    <row r="1244" spans="1:7" ht="12.75" x14ac:dyDescent="0.15">
      <c r="A1244" s="179"/>
      <c r="B1244" s="180"/>
      <c r="C1244" s="38"/>
      <c r="D1244" s="39"/>
      <c r="E1244" s="39"/>
      <c r="F1244" s="39"/>
      <c r="G1244" s="44"/>
    </row>
    <row r="1245" spans="1:7" ht="12.75" x14ac:dyDescent="0.15">
      <c r="A1245" s="179"/>
      <c r="B1245" s="180"/>
      <c r="C1245" s="38"/>
      <c r="D1245" s="39"/>
      <c r="E1245" s="39"/>
      <c r="F1245" s="39"/>
      <c r="G1245" s="44"/>
    </row>
    <row r="1246" spans="1:7" ht="12.75" x14ac:dyDescent="0.15">
      <c r="A1246" s="179"/>
      <c r="B1246" s="180"/>
      <c r="C1246" s="38"/>
      <c r="D1246" s="39"/>
      <c r="E1246" s="39"/>
      <c r="F1246" s="39"/>
      <c r="G1246" s="44"/>
    </row>
    <row r="1247" spans="1:7" ht="12.75" x14ac:dyDescent="0.15">
      <c r="A1247" s="179"/>
      <c r="B1247" s="180"/>
      <c r="C1247" s="38"/>
      <c r="D1247" s="39"/>
      <c r="E1247" s="39"/>
      <c r="F1247" s="39"/>
      <c r="G1247" s="44"/>
    </row>
    <row r="1248" spans="1:7" ht="12.75" x14ac:dyDescent="0.15">
      <c r="A1248" s="179"/>
      <c r="B1248" s="180"/>
      <c r="C1248" s="38"/>
      <c r="D1248" s="39"/>
      <c r="E1248" s="39"/>
      <c r="F1248" s="39"/>
      <c r="G1248" s="44"/>
    </row>
    <row r="1249" spans="1:7" ht="12.75" x14ac:dyDescent="0.15">
      <c r="A1249" s="179"/>
      <c r="B1249" s="180"/>
      <c r="C1249" s="38"/>
      <c r="D1249" s="39"/>
      <c r="E1249" s="39"/>
      <c r="F1249" s="39"/>
      <c r="G1249" s="44"/>
    </row>
    <row r="1250" spans="1:7" ht="12.75" x14ac:dyDescent="0.15">
      <c r="A1250" s="179"/>
      <c r="B1250" s="180"/>
      <c r="C1250" s="38"/>
      <c r="D1250" s="39"/>
      <c r="E1250" s="39"/>
      <c r="F1250" s="39"/>
      <c r="G1250" s="44"/>
    </row>
    <row r="1251" spans="1:7" ht="12.75" x14ac:dyDescent="0.15">
      <c r="A1251" s="179"/>
      <c r="B1251" s="180"/>
      <c r="C1251" s="38"/>
      <c r="D1251" s="39"/>
      <c r="E1251" s="39"/>
      <c r="F1251" s="39"/>
      <c r="G1251" s="44"/>
    </row>
    <row r="1252" spans="1:7" ht="12.75" x14ac:dyDescent="0.15">
      <c r="A1252" s="179"/>
      <c r="B1252" s="180"/>
      <c r="C1252" s="38"/>
      <c r="D1252" s="39"/>
      <c r="E1252" s="39"/>
      <c r="F1252" s="39"/>
      <c r="G1252" s="44"/>
    </row>
    <row r="1253" spans="1:7" ht="12.75" x14ac:dyDescent="0.15">
      <c r="A1253" s="179"/>
      <c r="B1253" s="180"/>
      <c r="C1253" s="38"/>
      <c r="D1253" s="39"/>
      <c r="E1253" s="39"/>
      <c r="F1253" s="39"/>
      <c r="G1253" s="44"/>
    </row>
    <row r="1254" spans="1:7" ht="12.75" x14ac:dyDescent="0.15">
      <c r="A1254" s="179"/>
      <c r="B1254" s="180"/>
      <c r="C1254" s="38"/>
      <c r="D1254" s="39"/>
      <c r="E1254" s="39"/>
      <c r="F1254" s="39"/>
      <c r="G1254" s="44"/>
    </row>
    <row r="1255" spans="1:7" ht="12.75" x14ac:dyDescent="0.15">
      <c r="A1255" s="179"/>
      <c r="B1255" s="180"/>
      <c r="C1255" s="38"/>
      <c r="D1255" s="39"/>
      <c r="E1255" s="39"/>
      <c r="F1255" s="39"/>
      <c r="G1255" s="44"/>
    </row>
    <row r="1256" spans="1:7" ht="12.75" x14ac:dyDescent="0.15">
      <c r="A1256" s="179"/>
      <c r="B1256" s="180"/>
      <c r="C1256" s="38"/>
      <c r="D1256" s="39"/>
      <c r="E1256" s="39"/>
      <c r="F1256" s="39"/>
      <c r="G1256" s="44"/>
    </row>
    <row r="1257" spans="1:7" ht="12.75" x14ac:dyDescent="0.15">
      <c r="A1257" s="179"/>
      <c r="B1257" s="180"/>
      <c r="C1257" s="38"/>
      <c r="D1257" s="39"/>
      <c r="E1257" s="39"/>
      <c r="F1257" s="39"/>
      <c r="G1257" s="44"/>
    </row>
    <row r="1258" spans="1:7" ht="12.75" x14ac:dyDescent="0.15">
      <c r="A1258" s="179"/>
      <c r="B1258" s="180"/>
      <c r="C1258" s="38"/>
      <c r="D1258" s="39"/>
      <c r="E1258" s="39"/>
      <c r="F1258" s="39"/>
      <c r="G1258" s="44"/>
    </row>
    <row r="1259" spans="1:7" ht="12.75" x14ac:dyDescent="0.15">
      <c r="A1259" s="179"/>
      <c r="B1259" s="180"/>
      <c r="C1259" s="38"/>
      <c r="D1259" s="39"/>
      <c r="E1259" s="39"/>
      <c r="F1259" s="39"/>
      <c r="G1259" s="44"/>
    </row>
    <row r="1260" spans="1:7" ht="12.75" x14ac:dyDescent="0.15">
      <c r="A1260" s="179"/>
      <c r="B1260" s="180"/>
      <c r="C1260" s="38"/>
      <c r="D1260" s="39"/>
      <c r="E1260" s="39"/>
      <c r="F1260" s="39"/>
      <c r="G1260" s="44"/>
    </row>
    <row r="1261" spans="1:7" ht="12.75" x14ac:dyDescent="0.15">
      <c r="A1261" s="179"/>
      <c r="B1261" s="180"/>
      <c r="C1261" s="38"/>
      <c r="D1261" s="39"/>
      <c r="E1261" s="39"/>
      <c r="F1261" s="39"/>
      <c r="G1261" s="44"/>
    </row>
    <row r="1262" spans="1:7" ht="12.75" x14ac:dyDescent="0.15">
      <c r="A1262" s="179"/>
      <c r="B1262" s="180"/>
      <c r="C1262" s="38"/>
      <c r="D1262" s="39"/>
      <c r="E1262" s="39"/>
      <c r="F1262" s="39"/>
      <c r="G1262" s="44"/>
    </row>
    <row r="1263" spans="1:7" ht="12.75" x14ac:dyDescent="0.15">
      <c r="A1263" s="179"/>
      <c r="B1263" s="180"/>
      <c r="C1263" s="38"/>
      <c r="D1263" s="39"/>
      <c r="E1263" s="39"/>
      <c r="F1263" s="39"/>
      <c r="G1263" s="44"/>
    </row>
    <row r="1264" spans="1:7" ht="12.75" x14ac:dyDescent="0.15">
      <c r="A1264" s="179"/>
      <c r="B1264" s="180"/>
      <c r="C1264" s="38"/>
      <c r="D1264" s="39"/>
      <c r="E1264" s="39"/>
      <c r="F1264" s="39"/>
      <c r="G1264" s="44"/>
    </row>
    <row r="1265" spans="1:7" ht="12.75" x14ac:dyDescent="0.15">
      <c r="A1265" s="179"/>
      <c r="B1265" s="180"/>
      <c r="C1265" s="38"/>
      <c r="D1265" s="39"/>
      <c r="E1265" s="39"/>
      <c r="F1265" s="39"/>
      <c r="G1265" s="44"/>
    </row>
    <row r="1266" spans="1:7" ht="12.75" x14ac:dyDescent="0.15">
      <c r="A1266" s="179"/>
      <c r="B1266" s="180"/>
      <c r="C1266" s="38"/>
      <c r="D1266" s="39"/>
      <c r="E1266" s="39"/>
      <c r="F1266" s="39"/>
      <c r="G1266" s="44"/>
    </row>
    <row r="1267" spans="1:7" ht="12.75" x14ac:dyDescent="0.15">
      <c r="A1267" s="179"/>
      <c r="B1267" s="180"/>
      <c r="C1267" s="38"/>
      <c r="D1267" s="39"/>
      <c r="E1267" s="39"/>
      <c r="F1267" s="39"/>
      <c r="G1267" s="44"/>
    </row>
    <row r="1268" spans="1:7" ht="12.75" x14ac:dyDescent="0.15">
      <c r="A1268" s="179"/>
      <c r="B1268" s="180"/>
      <c r="C1268" s="38"/>
      <c r="D1268" s="39"/>
      <c r="E1268" s="39"/>
      <c r="F1268" s="39"/>
      <c r="G1268" s="44"/>
    </row>
    <row r="1269" spans="1:7" ht="12.75" x14ac:dyDescent="0.15">
      <c r="A1269" s="179"/>
      <c r="B1269" s="180"/>
      <c r="C1269" s="38"/>
      <c r="D1269" s="39"/>
      <c r="E1269" s="39"/>
      <c r="F1269" s="39"/>
      <c r="G1269" s="44"/>
    </row>
    <row r="1270" spans="1:7" ht="12.75" x14ac:dyDescent="0.15">
      <c r="A1270" s="179"/>
      <c r="B1270" s="180"/>
      <c r="C1270" s="38"/>
      <c r="D1270" s="39"/>
      <c r="E1270" s="39"/>
      <c r="F1270" s="39"/>
      <c r="G1270" s="44"/>
    </row>
    <row r="1271" spans="1:7" ht="12.75" x14ac:dyDescent="0.15">
      <c r="A1271" s="179"/>
      <c r="B1271" s="180"/>
      <c r="C1271" s="38"/>
      <c r="D1271" s="39"/>
      <c r="E1271" s="39"/>
      <c r="F1271" s="39"/>
      <c r="G1271" s="44"/>
    </row>
    <row r="1272" spans="1:7" ht="12.75" x14ac:dyDescent="0.15">
      <c r="A1272" s="179"/>
      <c r="B1272" s="180"/>
      <c r="C1272" s="38"/>
      <c r="D1272" s="39"/>
      <c r="E1272" s="39"/>
      <c r="F1272" s="39"/>
      <c r="G1272" s="44"/>
    </row>
    <row r="1273" spans="1:7" ht="12.75" x14ac:dyDescent="0.15">
      <c r="A1273" s="179"/>
      <c r="B1273" s="180"/>
      <c r="C1273" s="38"/>
      <c r="D1273" s="39"/>
      <c r="E1273" s="39"/>
      <c r="F1273" s="39"/>
      <c r="G1273" s="44"/>
    </row>
    <row r="1274" spans="1:7" ht="12.75" x14ac:dyDescent="0.15">
      <c r="A1274" s="179"/>
      <c r="B1274" s="180"/>
      <c r="C1274" s="38"/>
      <c r="D1274" s="39"/>
      <c r="E1274" s="39"/>
      <c r="F1274" s="39"/>
      <c r="G1274" s="44"/>
    </row>
    <row r="1275" spans="1:7" ht="12.75" x14ac:dyDescent="0.15">
      <c r="A1275" s="179"/>
      <c r="B1275" s="180"/>
      <c r="C1275" s="38"/>
      <c r="D1275" s="39"/>
      <c r="E1275" s="39"/>
      <c r="F1275" s="39"/>
      <c r="G1275" s="44"/>
    </row>
    <row r="1276" spans="1:7" ht="12.75" x14ac:dyDescent="0.15">
      <c r="A1276" s="179"/>
      <c r="B1276" s="180"/>
      <c r="C1276" s="38"/>
      <c r="D1276" s="39"/>
      <c r="E1276" s="39"/>
      <c r="F1276" s="39"/>
      <c r="G1276" s="44"/>
    </row>
    <row r="1277" spans="1:7" ht="12.75" x14ac:dyDescent="0.15">
      <c r="A1277" s="179"/>
      <c r="B1277" s="180"/>
      <c r="C1277" s="38"/>
      <c r="D1277" s="39"/>
      <c r="E1277" s="39"/>
      <c r="F1277" s="39"/>
      <c r="G1277" s="44"/>
    </row>
    <row r="1278" spans="1:7" ht="12.75" x14ac:dyDescent="0.15">
      <c r="A1278" s="179"/>
      <c r="B1278" s="180"/>
      <c r="C1278" s="38"/>
      <c r="D1278" s="39"/>
      <c r="E1278" s="39"/>
      <c r="F1278" s="39"/>
      <c r="G1278" s="44"/>
    </row>
    <row r="1279" spans="1:7" ht="12.75" x14ac:dyDescent="0.15">
      <c r="A1279" s="179"/>
      <c r="B1279" s="180"/>
      <c r="C1279" s="38"/>
      <c r="D1279" s="39"/>
      <c r="E1279" s="39"/>
      <c r="F1279" s="39"/>
      <c r="G1279" s="44"/>
    </row>
    <row r="1280" spans="1:7" ht="12.75" x14ac:dyDescent="0.15">
      <c r="A1280" s="179"/>
      <c r="B1280" s="180"/>
      <c r="C1280" s="38"/>
      <c r="D1280" s="39"/>
      <c r="E1280" s="39"/>
      <c r="F1280" s="39"/>
      <c r="G1280" s="44"/>
    </row>
    <row r="1281" spans="1:7" ht="12.75" x14ac:dyDescent="0.15">
      <c r="A1281" s="179"/>
      <c r="B1281" s="180"/>
      <c r="C1281" s="38"/>
      <c r="D1281" s="39"/>
      <c r="E1281" s="39"/>
      <c r="F1281" s="39"/>
      <c r="G1281" s="44"/>
    </row>
    <row r="1282" spans="1:7" ht="12.75" x14ac:dyDescent="0.15">
      <c r="A1282" s="179"/>
      <c r="B1282" s="180"/>
      <c r="C1282" s="38"/>
      <c r="D1282" s="39"/>
      <c r="E1282" s="39"/>
      <c r="F1282" s="39"/>
      <c r="G1282" s="44"/>
    </row>
    <row r="1283" spans="1:7" ht="12.75" x14ac:dyDescent="0.15">
      <c r="A1283" s="179"/>
      <c r="B1283" s="180"/>
      <c r="C1283" s="38"/>
      <c r="D1283" s="39"/>
      <c r="E1283" s="39"/>
      <c r="F1283" s="39"/>
      <c r="G1283" s="44"/>
    </row>
    <row r="1284" spans="1:7" ht="12.75" x14ac:dyDescent="0.15">
      <c r="A1284" s="179"/>
      <c r="B1284" s="180"/>
      <c r="C1284" s="38"/>
      <c r="D1284" s="39"/>
      <c r="E1284" s="39"/>
      <c r="F1284" s="39"/>
      <c r="G1284" s="44"/>
    </row>
    <row r="1285" spans="1:7" ht="12.75" x14ac:dyDescent="0.15">
      <c r="A1285" s="179"/>
      <c r="B1285" s="180"/>
      <c r="C1285" s="38"/>
      <c r="D1285" s="39"/>
      <c r="E1285" s="39"/>
      <c r="F1285" s="39"/>
      <c r="G1285" s="44"/>
    </row>
    <row r="1286" spans="1:7" ht="12.75" x14ac:dyDescent="0.15">
      <c r="A1286" s="179"/>
      <c r="B1286" s="180"/>
      <c r="C1286" s="38"/>
      <c r="D1286" s="39"/>
      <c r="E1286" s="39"/>
      <c r="F1286" s="39"/>
      <c r="G1286" s="44"/>
    </row>
    <row r="1287" spans="1:7" ht="12.75" x14ac:dyDescent="0.15">
      <c r="A1287" s="179"/>
      <c r="B1287" s="180"/>
      <c r="C1287" s="38"/>
      <c r="D1287" s="39"/>
      <c r="E1287" s="39"/>
      <c r="F1287" s="39"/>
      <c r="G1287" s="44"/>
    </row>
    <row r="1288" spans="1:7" ht="12.75" x14ac:dyDescent="0.15">
      <c r="A1288" s="179"/>
      <c r="B1288" s="180"/>
      <c r="C1288" s="38"/>
      <c r="D1288" s="39"/>
      <c r="E1288" s="39"/>
      <c r="F1288" s="39"/>
      <c r="G1288" s="44"/>
    </row>
    <row r="1289" spans="1:7" ht="12.75" x14ac:dyDescent="0.15">
      <c r="A1289" s="179"/>
      <c r="B1289" s="180"/>
      <c r="C1289" s="38"/>
      <c r="D1289" s="39"/>
      <c r="E1289" s="39"/>
      <c r="F1289" s="39"/>
      <c r="G1289" s="44"/>
    </row>
    <row r="1290" spans="1:7" ht="12.75" x14ac:dyDescent="0.15">
      <c r="A1290" s="179"/>
      <c r="B1290" s="180"/>
      <c r="C1290" s="38"/>
      <c r="D1290" s="39"/>
      <c r="E1290" s="39"/>
      <c r="F1290" s="39"/>
      <c r="G1290" s="44"/>
    </row>
    <row r="1291" spans="1:7" ht="12.75" x14ac:dyDescent="0.15">
      <c r="A1291" s="179"/>
      <c r="B1291" s="180"/>
      <c r="C1291" s="38"/>
      <c r="D1291" s="39"/>
      <c r="E1291" s="39"/>
      <c r="F1291" s="39"/>
      <c r="G1291" s="44"/>
    </row>
    <row r="1292" spans="1:7" ht="12.75" x14ac:dyDescent="0.15">
      <c r="A1292" s="179"/>
      <c r="B1292" s="180"/>
      <c r="C1292" s="38"/>
      <c r="D1292" s="39"/>
      <c r="E1292" s="39"/>
      <c r="F1292" s="39"/>
      <c r="G1292" s="44"/>
    </row>
    <row r="1293" spans="1:7" ht="12.75" x14ac:dyDescent="0.15">
      <c r="A1293" s="179"/>
      <c r="B1293" s="180"/>
      <c r="C1293" s="38"/>
      <c r="D1293" s="39"/>
      <c r="E1293" s="39"/>
      <c r="F1293" s="39"/>
      <c r="G1293" s="44"/>
    </row>
    <row r="1294" spans="1:7" ht="12.75" x14ac:dyDescent="0.15">
      <c r="A1294" s="179"/>
      <c r="B1294" s="180"/>
      <c r="C1294" s="38"/>
      <c r="D1294" s="39"/>
      <c r="E1294" s="39"/>
      <c r="F1294" s="39"/>
      <c r="G1294" s="44"/>
    </row>
    <row r="1295" spans="1:7" ht="12.75" x14ac:dyDescent="0.15">
      <c r="A1295" s="179"/>
      <c r="B1295" s="180"/>
      <c r="C1295" s="38"/>
      <c r="D1295" s="39"/>
      <c r="E1295" s="39"/>
      <c r="F1295" s="39"/>
      <c r="G1295" s="44"/>
    </row>
    <row r="1296" spans="1:7" ht="12.75" x14ac:dyDescent="0.15">
      <c r="A1296" s="179"/>
      <c r="B1296" s="180"/>
      <c r="C1296" s="38"/>
      <c r="D1296" s="39"/>
      <c r="E1296" s="39"/>
      <c r="F1296" s="39"/>
      <c r="G1296" s="44"/>
    </row>
    <row r="1297" spans="1:7" ht="12.75" x14ac:dyDescent="0.15">
      <c r="A1297" s="179"/>
      <c r="B1297" s="180"/>
      <c r="C1297" s="38"/>
      <c r="D1297" s="39"/>
      <c r="E1297" s="39"/>
      <c r="F1297" s="39"/>
      <c r="G1297" s="44"/>
    </row>
    <row r="1298" spans="1:7" ht="12.75" x14ac:dyDescent="0.15">
      <c r="A1298" s="179"/>
      <c r="B1298" s="180"/>
      <c r="C1298" s="38"/>
      <c r="D1298" s="39"/>
      <c r="E1298" s="39"/>
      <c r="F1298" s="39"/>
      <c r="G1298" s="44"/>
    </row>
    <row r="1299" spans="1:7" ht="12.75" x14ac:dyDescent="0.15">
      <c r="A1299" s="179"/>
      <c r="B1299" s="180"/>
      <c r="C1299" s="38"/>
      <c r="D1299" s="39"/>
      <c r="E1299" s="39"/>
      <c r="F1299" s="39"/>
      <c r="G1299" s="44"/>
    </row>
    <row r="1300" spans="1:7" ht="12.75" x14ac:dyDescent="0.15">
      <c r="A1300" s="179"/>
      <c r="B1300" s="180"/>
      <c r="C1300" s="38"/>
      <c r="D1300" s="39"/>
      <c r="E1300" s="39"/>
      <c r="F1300" s="39"/>
      <c r="G1300" s="44"/>
    </row>
    <row r="1301" spans="1:7" ht="12.75" x14ac:dyDescent="0.15">
      <c r="A1301" s="179"/>
      <c r="B1301" s="180"/>
      <c r="C1301" s="38"/>
      <c r="D1301" s="39"/>
      <c r="E1301" s="39"/>
      <c r="F1301" s="39"/>
      <c r="G1301" s="44"/>
    </row>
    <row r="1302" spans="1:7" ht="12.75" x14ac:dyDescent="0.15">
      <c r="A1302" s="179"/>
      <c r="B1302" s="180"/>
      <c r="C1302" s="38"/>
      <c r="D1302" s="39"/>
      <c r="E1302" s="39"/>
      <c r="F1302" s="39"/>
      <c r="G1302" s="44"/>
    </row>
    <row r="1303" spans="1:7" ht="12.75" x14ac:dyDescent="0.15">
      <c r="A1303" s="179"/>
      <c r="B1303" s="180"/>
      <c r="C1303" s="38"/>
      <c r="D1303" s="39"/>
      <c r="E1303" s="39"/>
      <c r="F1303" s="39"/>
      <c r="G1303" s="44"/>
    </row>
    <row r="1304" spans="1:7" ht="12.75" x14ac:dyDescent="0.15">
      <c r="A1304" s="179"/>
      <c r="B1304" s="180"/>
      <c r="C1304" s="38"/>
      <c r="D1304" s="39"/>
      <c r="E1304" s="39"/>
      <c r="F1304" s="39"/>
      <c r="G1304" s="44"/>
    </row>
    <row r="1305" spans="1:7" ht="12.75" x14ac:dyDescent="0.15">
      <c r="A1305" s="179"/>
      <c r="B1305" s="180"/>
      <c r="C1305" s="38"/>
      <c r="D1305" s="39"/>
      <c r="E1305" s="39"/>
      <c r="F1305" s="39"/>
      <c r="G1305" s="44"/>
    </row>
    <row r="1306" spans="1:7" ht="12.75" x14ac:dyDescent="0.15">
      <c r="A1306" s="179"/>
      <c r="B1306" s="180"/>
      <c r="C1306" s="38"/>
      <c r="D1306" s="39"/>
      <c r="E1306" s="39"/>
      <c r="F1306" s="39"/>
      <c r="G1306" s="44"/>
    </row>
    <row r="1307" spans="1:7" ht="12.75" x14ac:dyDescent="0.15">
      <c r="A1307" s="179"/>
      <c r="B1307" s="180"/>
      <c r="C1307" s="38"/>
      <c r="D1307" s="39"/>
      <c r="E1307" s="39"/>
      <c r="F1307" s="39"/>
      <c r="G1307" s="44"/>
    </row>
    <row r="1308" spans="1:7" ht="12.75" x14ac:dyDescent="0.15">
      <c r="A1308" s="179"/>
      <c r="B1308" s="180"/>
      <c r="C1308" s="38"/>
      <c r="D1308" s="39"/>
      <c r="E1308" s="39"/>
      <c r="F1308" s="39"/>
      <c r="G1308" s="44"/>
    </row>
    <row r="1309" spans="1:7" ht="12.75" x14ac:dyDescent="0.15">
      <c r="A1309" s="179"/>
      <c r="B1309" s="180"/>
      <c r="C1309" s="38"/>
      <c r="D1309" s="39"/>
      <c r="E1309" s="39"/>
      <c r="F1309" s="39"/>
      <c r="G1309" s="44"/>
    </row>
    <row r="1310" spans="1:7" ht="12.75" x14ac:dyDescent="0.15">
      <c r="A1310" s="179"/>
      <c r="B1310" s="180"/>
      <c r="C1310" s="38"/>
      <c r="D1310" s="39"/>
      <c r="E1310" s="39"/>
      <c r="F1310" s="39"/>
      <c r="G1310" s="44"/>
    </row>
    <row r="1311" spans="1:7" ht="12.75" x14ac:dyDescent="0.15">
      <c r="A1311" s="179"/>
      <c r="B1311" s="180"/>
      <c r="C1311" s="38"/>
      <c r="D1311" s="39"/>
      <c r="E1311" s="39"/>
      <c r="F1311" s="39"/>
      <c r="G1311" s="44"/>
    </row>
    <row r="1312" spans="1:7" ht="12.75" x14ac:dyDescent="0.15">
      <c r="A1312" s="179"/>
      <c r="B1312" s="180"/>
      <c r="C1312" s="38"/>
      <c r="D1312" s="39"/>
      <c r="E1312" s="39"/>
      <c r="F1312" s="39"/>
      <c r="G1312" s="44"/>
    </row>
    <row r="1313" spans="1:7" ht="12.75" x14ac:dyDescent="0.15">
      <c r="A1313" s="179"/>
      <c r="B1313" s="180"/>
      <c r="C1313" s="38"/>
      <c r="D1313" s="39"/>
      <c r="E1313" s="39"/>
      <c r="F1313" s="39"/>
      <c r="G1313" s="44"/>
    </row>
    <row r="1314" spans="1:7" ht="12.75" x14ac:dyDescent="0.15">
      <c r="A1314" s="179"/>
      <c r="B1314" s="180"/>
      <c r="C1314" s="38"/>
      <c r="D1314" s="39"/>
      <c r="E1314" s="39"/>
      <c r="F1314" s="39"/>
      <c r="G1314" s="44"/>
    </row>
    <row r="1315" spans="1:7" ht="12.75" x14ac:dyDescent="0.15">
      <c r="A1315" s="179"/>
      <c r="B1315" s="180"/>
      <c r="C1315" s="38"/>
      <c r="D1315" s="39"/>
      <c r="E1315" s="39"/>
      <c r="F1315" s="39"/>
      <c r="G1315" s="44"/>
    </row>
    <row r="1316" spans="1:7" ht="12.75" x14ac:dyDescent="0.15">
      <c r="A1316" s="179"/>
      <c r="B1316" s="180"/>
      <c r="C1316" s="38"/>
      <c r="D1316" s="39"/>
      <c r="E1316" s="39"/>
      <c r="F1316" s="39"/>
      <c r="G1316" s="44"/>
    </row>
    <row r="1317" spans="1:7" ht="12.75" x14ac:dyDescent="0.15">
      <c r="A1317" s="179"/>
      <c r="B1317" s="180"/>
      <c r="C1317" s="38"/>
      <c r="D1317" s="39"/>
      <c r="E1317" s="39"/>
      <c r="F1317" s="39"/>
      <c r="G1317" s="44"/>
    </row>
    <row r="1318" spans="1:7" ht="12.75" x14ac:dyDescent="0.15">
      <c r="A1318" s="179"/>
      <c r="B1318" s="180"/>
      <c r="C1318" s="38"/>
      <c r="D1318" s="39"/>
      <c r="E1318" s="39"/>
      <c r="F1318" s="39"/>
      <c r="G1318" s="44"/>
    </row>
    <row r="1319" spans="1:7" ht="12.75" x14ac:dyDescent="0.15">
      <c r="A1319" s="179"/>
      <c r="B1319" s="180"/>
      <c r="C1319" s="38"/>
      <c r="D1319" s="39"/>
      <c r="E1319" s="39"/>
      <c r="F1319" s="39"/>
      <c r="G1319" s="44"/>
    </row>
    <row r="1320" spans="1:7" ht="12.75" x14ac:dyDescent="0.15">
      <c r="A1320" s="179"/>
      <c r="B1320" s="180"/>
      <c r="C1320" s="38"/>
      <c r="D1320" s="39"/>
      <c r="E1320" s="39"/>
      <c r="F1320" s="39"/>
      <c r="G1320" s="44"/>
    </row>
    <row r="1321" spans="1:7" ht="12.75" x14ac:dyDescent="0.15">
      <c r="A1321" s="179"/>
      <c r="B1321" s="180"/>
      <c r="C1321" s="38"/>
      <c r="D1321" s="39"/>
      <c r="E1321" s="39"/>
      <c r="F1321" s="39"/>
      <c r="G1321" s="44"/>
    </row>
    <row r="1322" spans="1:7" ht="12.75" x14ac:dyDescent="0.15">
      <c r="A1322" s="179"/>
      <c r="B1322" s="180"/>
      <c r="C1322" s="38"/>
      <c r="D1322" s="39"/>
      <c r="E1322" s="39"/>
      <c r="F1322" s="39"/>
      <c r="G1322" s="44"/>
    </row>
    <row r="1323" spans="1:7" ht="12.75" x14ac:dyDescent="0.15">
      <c r="A1323" s="179"/>
      <c r="B1323" s="180"/>
      <c r="C1323" s="38"/>
      <c r="D1323" s="39"/>
      <c r="E1323" s="39"/>
      <c r="F1323" s="39"/>
      <c r="G1323" s="44"/>
    </row>
    <row r="1324" spans="1:7" ht="12.75" x14ac:dyDescent="0.15">
      <c r="A1324" s="179"/>
      <c r="B1324" s="180"/>
      <c r="C1324" s="38"/>
      <c r="D1324" s="39"/>
      <c r="E1324" s="39"/>
      <c r="F1324" s="39"/>
      <c r="G1324" s="44"/>
    </row>
    <row r="1325" spans="1:7" ht="12.75" x14ac:dyDescent="0.15">
      <c r="A1325" s="179"/>
      <c r="B1325" s="180"/>
      <c r="C1325" s="38"/>
      <c r="D1325" s="39"/>
      <c r="E1325" s="39"/>
      <c r="F1325" s="39"/>
      <c r="G1325" s="44"/>
    </row>
    <row r="1326" spans="1:7" ht="12.75" x14ac:dyDescent="0.15">
      <c r="A1326" s="179"/>
      <c r="B1326" s="180"/>
      <c r="C1326" s="38"/>
      <c r="D1326" s="39"/>
      <c r="E1326" s="39"/>
      <c r="F1326" s="39"/>
      <c r="G1326" s="44"/>
    </row>
    <row r="1327" spans="1:7" ht="12.75" x14ac:dyDescent="0.15">
      <c r="A1327" s="179"/>
      <c r="B1327" s="180"/>
      <c r="C1327" s="38"/>
      <c r="D1327" s="39"/>
      <c r="E1327" s="39"/>
      <c r="F1327" s="39"/>
      <c r="G1327" s="44"/>
    </row>
    <row r="1328" spans="1:7" ht="12.75" x14ac:dyDescent="0.15">
      <c r="A1328" s="179"/>
      <c r="B1328" s="180"/>
      <c r="C1328" s="38"/>
      <c r="D1328" s="39"/>
      <c r="E1328" s="39"/>
      <c r="F1328" s="39"/>
      <c r="G1328" s="44"/>
    </row>
    <row r="1329" spans="1:7" ht="12.75" x14ac:dyDescent="0.15">
      <c r="A1329" s="179"/>
      <c r="B1329" s="180"/>
      <c r="C1329" s="38"/>
      <c r="D1329" s="39"/>
      <c r="E1329" s="39"/>
      <c r="F1329" s="39"/>
      <c r="G1329" s="44"/>
    </row>
    <row r="1330" spans="1:7" ht="12.75" x14ac:dyDescent="0.15">
      <c r="A1330" s="179"/>
      <c r="B1330" s="180"/>
      <c r="C1330" s="38"/>
      <c r="D1330" s="39"/>
      <c r="E1330" s="39"/>
      <c r="F1330" s="39"/>
      <c r="G1330" s="44"/>
    </row>
    <row r="1331" spans="1:7" ht="12.75" x14ac:dyDescent="0.15">
      <c r="A1331" s="179"/>
      <c r="B1331" s="180"/>
      <c r="C1331" s="38"/>
      <c r="D1331" s="39"/>
      <c r="E1331" s="39"/>
      <c r="F1331" s="39"/>
      <c r="G1331" s="44"/>
    </row>
    <row r="1332" spans="1:7" ht="12.75" x14ac:dyDescent="0.15">
      <c r="A1332" s="179"/>
      <c r="B1332" s="180"/>
      <c r="C1332" s="38"/>
      <c r="D1332" s="39"/>
      <c r="E1332" s="39"/>
      <c r="F1332" s="39"/>
      <c r="G1332" s="44"/>
    </row>
    <row r="1333" spans="1:7" ht="12.75" x14ac:dyDescent="0.15">
      <c r="A1333" s="179"/>
      <c r="B1333" s="180"/>
      <c r="C1333" s="38"/>
      <c r="D1333" s="39"/>
      <c r="E1333" s="39"/>
      <c r="F1333" s="39"/>
      <c r="G1333" s="44"/>
    </row>
    <row r="1334" spans="1:7" ht="12.75" x14ac:dyDescent="0.15">
      <c r="A1334" s="179"/>
      <c r="B1334" s="180"/>
      <c r="C1334" s="38"/>
      <c r="D1334" s="39"/>
      <c r="E1334" s="39"/>
      <c r="F1334" s="39"/>
      <c r="G1334" s="44"/>
    </row>
    <row r="1335" spans="1:7" ht="12.75" x14ac:dyDescent="0.15">
      <c r="A1335" s="179"/>
      <c r="B1335" s="180"/>
      <c r="C1335" s="38"/>
      <c r="D1335" s="39"/>
      <c r="E1335" s="39"/>
      <c r="F1335" s="39"/>
      <c r="G1335" s="44"/>
    </row>
    <row r="1336" spans="1:7" ht="12.75" x14ac:dyDescent="0.15">
      <c r="A1336" s="179"/>
      <c r="B1336" s="180"/>
      <c r="C1336" s="38"/>
      <c r="D1336" s="39"/>
      <c r="E1336" s="39"/>
      <c r="F1336" s="39"/>
      <c r="G1336" s="44"/>
    </row>
    <row r="1337" spans="1:7" ht="12.75" x14ac:dyDescent="0.15">
      <c r="A1337" s="179"/>
      <c r="B1337" s="180"/>
      <c r="C1337" s="38"/>
      <c r="D1337" s="39"/>
      <c r="E1337" s="39"/>
      <c r="F1337" s="39"/>
      <c r="G1337" s="44"/>
    </row>
    <row r="1338" spans="1:7" ht="12.75" x14ac:dyDescent="0.15">
      <c r="A1338" s="179"/>
      <c r="B1338" s="180"/>
      <c r="C1338" s="38"/>
      <c r="D1338" s="39"/>
      <c r="E1338" s="39"/>
      <c r="F1338" s="39"/>
      <c r="G1338" s="44"/>
    </row>
    <row r="1339" spans="1:7" ht="12.75" x14ac:dyDescent="0.15">
      <c r="A1339" s="179"/>
      <c r="B1339" s="180"/>
      <c r="C1339" s="38"/>
      <c r="D1339" s="39"/>
      <c r="E1339" s="39"/>
      <c r="F1339" s="39"/>
      <c r="G1339" s="44"/>
    </row>
    <row r="1340" spans="1:7" ht="12.75" x14ac:dyDescent="0.15">
      <c r="A1340" s="179"/>
      <c r="B1340" s="180"/>
      <c r="C1340" s="38"/>
      <c r="D1340" s="39"/>
      <c r="E1340" s="39"/>
      <c r="F1340" s="39"/>
      <c r="G1340" s="44"/>
    </row>
    <row r="1341" spans="1:7" ht="12.75" x14ac:dyDescent="0.15">
      <c r="A1341" s="179"/>
      <c r="B1341" s="180"/>
      <c r="C1341" s="38"/>
      <c r="D1341" s="39"/>
      <c r="E1341" s="39"/>
      <c r="F1341" s="39"/>
      <c r="G1341" s="44"/>
    </row>
    <row r="1342" spans="1:7" ht="12.75" x14ac:dyDescent="0.15">
      <c r="A1342" s="179"/>
      <c r="B1342" s="180"/>
      <c r="C1342" s="38"/>
      <c r="D1342" s="39"/>
      <c r="E1342" s="39"/>
      <c r="F1342" s="39"/>
      <c r="G1342" s="44"/>
    </row>
    <row r="1343" spans="1:7" ht="12.75" x14ac:dyDescent="0.15">
      <c r="A1343" s="179"/>
      <c r="B1343" s="180"/>
      <c r="C1343" s="38"/>
      <c r="D1343" s="39"/>
      <c r="E1343" s="39"/>
      <c r="F1343" s="39"/>
      <c r="G1343" s="44"/>
    </row>
    <row r="1344" spans="1:7" ht="12.75" x14ac:dyDescent="0.15">
      <c r="A1344" s="179"/>
      <c r="B1344" s="180"/>
      <c r="C1344" s="38"/>
      <c r="D1344" s="39"/>
      <c r="E1344" s="39"/>
      <c r="F1344" s="39"/>
      <c r="G1344" s="44"/>
    </row>
    <row r="1345" spans="1:7" ht="12.75" x14ac:dyDescent="0.15">
      <c r="A1345" s="179"/>
      <c r="B1345" s="180"/>
      <c r="C1345" s="38"/>
      <c r="D1345" s="39"/>
      <c r="E1345" s="39"/>
      <c r="F1345" s="39"/>
      <c r="G1345" s="44"/>
    </row>
    <row r="1346" spans="1:7" ht="12.75" x14ac:dyDescent="0.15">
      <c r="A1346" s="179"/>
      <c r="B1346" s="180"/>
      <c r="C1346" s="38"/>
      <c r="D1346" s="39"/>
      <c r="E1346" s="39"/>
      <c r="F1346" s="39"/>
      <c r="G1346" s="44"/>
    </row>
    <row r="1347" spans="1:7" ht="12.75" x14ac:dyDescent="0.15">
      <c r="A1347" s="179"/>
      <c r="B1347" s="180"/>
      <c r="C1347" s="38"/>
      <c r="D1347" s="39"/>
      <c r="E1347" s="39"/>
      <c r="F1347" s="39"/>
      <c r="G1347" s="44"/>
    </row>
    <row r="1348" spans="1:7" ht="12.75" x14ac:dyDescent="0.15">
      <c r="A1348" s="179"/>
      <c r="B1348" s="180"/>
      <c r="C1348" s="38"/>
      <c r="D1348" s="39"/>
      <c r="E1348" s="39"/>
      <c r="F1348" s="39"/>
      <c r="G1348" s="44"/>
    </row>
    <row r="1349" spans="1:7" ht="12.75" x14ac:dyDescent="0.15">
      <c r="A1349" s="179"/>
      <c r="B1349" s="180"/>
      <c r="C1349" s="38"/>
      <c r="D1349" s="39"/>
      <c r="E1349" s="39"/>
      <c r="F1349" s="39"/>
      <c r="G1349" s="44"/>
    </row>
    <row r="1350" spans="1:7" ht="12.75" x14ac:dyDescent="0.15">
      <c r="A1350" s="179"/>
      <c r="B1350" s="180"/>
      <c r="C1350" s="38"/>
      <c r="D1350" s="39"/>
      <c r="E1350" s="39"/>
      <c r="F1350" s="39"/>
      <c r="G1350" s="44"/>
    </row>
    <row r="1351" spans="1:7" ht="12.75" x14ac:dyDescent="0.15">
      <c r="A1351" s="179"/>
      <c r="B1351" s="180"/>
      <c r="C1351" s="38"/>
      <c r="D1351" s="39"/>
      <c r="E1351" s="39"/>
      <c r="F1351" s="39"/>
      <c r="G1351" s="44"/>
    </row>
    <row r="1352" spans="1:7" ht="12.75" x14ac:dyDescent="0.15">
      <c r="A1352" s="179"/>
      <c r="B1352" s="180"/>
      <c r="C1352" s="38"/>
      <c r="D1352" s="39"/>
      <c r="E1352" s="39"/>
      <c r="F1352" s="39"/>
      <c r="G1352" s="44"/>
    </row>
    <row r="1353" spans="1:7" ht="12.75" x14ac:dyDescent="0.15">
      <c r="A1353" s="179"/>
      <c r="B1353" s="180"/>
      <c r="C1353" s="38"/>
      <c r="D1353" s="39"/>
      <c r="E1353" s="39"/>
      <c r="F1353" s="39"/>
      <c r="G1353" s="44"/>
    </row>
    <row r="1354" spans="1:7" ht="12.75" x14ac:dyDescent="0.15">
      <c r="A1354" s="179"/>
      <c r="B1354" s="180"/>
      <c r="C1354" s="38"/>
      <c r="D1354" s="39"/>
      <c r="E1354" s="39"/>
      <c r="F1354" s="39"/>
      <c r="G1354" s="44"/>
    </row>
    <row r="1355" spans="1:7" ht="12.75" x14ac:dyDescent="0.15">
      <c r="A1355" s="179"/>
      <c r="B1355" s="180"/>
      <c r="C1355" s="38"/>
      <c r="D1355" s="39"/>
      <c r="E1355" s="39"/>
      <c r="F1355" s="39"/>
      <c r="G1355" s="44"/>
    </row>
    <row r="1356" spans="1:7" ht="12.75" x14ac:dyDescent="0.15">
      <c r="A1356" s="179"/>
      <c r="B1356" s="180"/>
      <c r="C1356" s="38"/>
      <c r="D1356" s="39"/>
      <c r="E1356" s="39"/>
      <c r="F1356" s="39"/>
      <c r="G1356" s="44"/>
    </row>
    <row r="1357" spans="1:7" ht="12.75" x14ac:dyDescent="0.15">
      <c r="A1357" s="179"/>
      <c r="B1357" s="180"/>
      <c r="C1357" s="38"/>
      <c r="D1357" s="39"/>
      <c r="E1357" s="39"/>
      <c r="F1357" s="39"/>
      <c r="G1357" s="44"/>
    </row>
    <row r="1358" spans="1:7" ht="12.75" x14ac:dyDescent="0.15">
      <c r="A1358" s="179"/>
      <c r="B1358" s="180"/>
      <c r="C1358" s="38"/>
      <c r="D1358" s="39"/>
      <c r="E1358" s="39"/>
      <c r="F1358" s="39"/>
      <c r="G1358" s="44"/>
    </row>
    <row r="1359" spans="1:7" ht="12.75" x14ac:dyDescent="0.15">
      <c r="A1359" s="179"/>
      <c r="B1359" s="180"/>
      <c r="C1359" s="38"/>
      <c r="D1359" s="39"/>
      <c r="E1359" s="39"/>
      <c r="F1359" s="39"/>
      <c r="G1359" s="44"/>
    </row>
    <row r="1360" spans="1:7" ht="12.75" x14ac:dyDescent="0.15">
      <c r="A1360" s="179"/>
      <c r="B1360" s="180"/>
      <c r="C1360" s="38"/>
      <c r="D1360" s="39"/>
      <c r="E1360" s="39"/>
      <c r="F1360" s="39"/>
      <c r="G1360" s="44"/>
    </row>
    <row r="1361" spans="1:7" ht="12.75" x14ac:dyDescent="0.15">
      <c r="A1361" s="179"/>
      <c r="B1361" s="180"/>
      <c r="C1361" s="38"/>
      <c r="D1361" s="39"/>
      <c r="E1361" s="39"/>
      <c r="F1361" s="39"/>
      <c r="G1361" s="44"/>
    </row>
    <row r="1362" spans="1:7" ht="12.75" x14ac:dyDescent="0.15">
      <c r="A1362" s="179"/>
      <c r="B1362" s="180"/>
      <c r="C1362" s="38"/>
      <c r="D1362" s="39"/>
      <c r="E1362" s="39"/>
      <c r="F1362" s="39"/>
      <c r="G1362" s="44"/>
    </row>
    <row r="1363" spans="1:7" ht="12.75" x14ac:dyDescent="0.15">
      <c r="A1363" s="179"/>
      <c r="B1363" s="180"/>
      <c r="C1363" s="38"/>
      <c r="D1363" s="39"/>
      <c r="E1363" s="39"/>
      <c r="F1363" s="39"/>
      <c r="G1363" s="44"/>
    </row>
    <row r="1364" spans="1:7" ht="12.75" x14ac:dyDescent="0.15">
      <c r="A1364" s="179"/>
      <c r="B1364" s="180"/>
      <c r="C1364" s="38"/>
      <c r="D1364" s="39"/>
      <c r="E1364" s="39"/>
      <c r="F1364" s="39"/>
      <c r="G1364" s="44"/>
    </row>
    <row r="1365" spans="1:7" ht="12.75" x14ac:dyDescent="0.15">
      <c r="A1365" s="179"/>
      <c r="B1365" s="180"/>
      <c r="C1365" s="38"/>
      <c r="D1365" s="39"/>
      <c r="E1365" s="39"/>
      <c r="F1365" s="39"/>
      <c r="G1365" s="44"/>
    </row>
    <row r="1366" spans="1:7" ht="12.75" x14ac:dyDescent="0.15">
      <c r="A1366" s="179"/>
      <c r="B1366" s="180"/>
      <c r="C1366" s="38"/>
      <c r="D1366" s="39"/>
      <c r="E1366" s="39"/>
      <c r="F1366" s="39"/>
      <c r="G1366" s="44"/>
    </row>
    <row r="1367" spans="1:7" ht="12.75" x14ac:dyDescent="0.15">
      <c r="A1367" s="179"/>
      <c r="B1367" s="180"/>
      <c r="C1367" s="38"/>
      <c r="D1367" s="39"/>
      <c r="E1367" s="39"/>
      <c r="F1367" s="39"/>
      <c r="G1367" s="44"/>
    </row>
    <row r="1368" spans="1:7" ht="12.75" x14ac:dyDescent="0.15">
      <c r="A1368" s="179"/>
      <c r="B1368" s="180"/>
      <c r="C1368" s="38"/>
      <c r="D1368" s="39"/>
      <c r="E1368" s="39"/>
      <c r="F1368" s="39"/>
      <c r="G1368" s="44"/>
    </row>
    <row r="1369" spans="1:7" ht="12.75" x14ac:dyDescent="0.15">
      <c r="A1369" s="179"/>
      <c r="B1369" s="180"/>
      <c r="C1369" s="38"/>
      <c r="D1369" s="39"/>
      <c r="E1369" s="39"/>
      <c r="F1369" s="39"/>
      <c r="G1369" s="44"/>
    </row>
    <row r="1370" spans="1:7" ht="12.75" x14ac:dyDescent="0.15">
      <c r="A1370" s="179"/>
      <c r="B1370" s="180"/>
      <c r="C1370" s="38"/>
      <c r="D1370" s="39"/>
      <c r="E1370" s="39"/>
      <c r="F1370" s="39"/>
      <c r="G1370" s="44"/>
    </row>
    <row r="1371" spans="1:7" ht="12.75" x14ac:dyDescent="0.15">
      <c r="A1371" s="179"/>
      <c r="B1371" s="180"/>
      <c r="C1371" s="38"/>
      <c r="D1371" s="39"/>
      <c r="E1371" s="39"/>
      <c r="F1371" s="39"/>
      <c r="G1371" s="44"/>
    </row>
    <row r="1372" spans="1:7" ht="12.75" x14ac:dyDescent="0.15">
      <c r="A1372" s="179"/>
      <c r="B1372" s="180"/>
      <c r="C1372" s="38"/>
      <c r="D1372" s="39"/>
      <c r="E1372" s="39"/>
      <c r="F1372" s="39"/>
      <c r="G1372" s="44"/>
    </row>
    <row r="1373" spans="1:7" ht="12.75" x14ac:dyDescent="0.15">
      <c r="A1373" s="179"/>
      <c r="B1373" s="180"/>
      <c r="C1373" s="38"/>
      <c r="D1373" s="39"/>
      <c r="E1373" s="39"/>
      <c r="F1373" s="39"/>
      <c r="G1373" s="44"/>
    </row>
    <row r="1374" spans="1:7" ht="12.75" x14ac:dyDescent="0.15">
      <c r="A1374" s="179"/>
      <c r="B1374" s="180"/>
      <c r="C1374" s="38"/>
      <c r="D1374" s="39"/>
      <c r="E1374" s="39"/>
      <c r="F1374" s="39"/>
      <c r="G1374" s="44"/>
    </row>
    <row r="1375" spans="1:7" ht="12.75" x14ac:dyDescent="0.15">
      <c r="A1375" s="179"/>
      <c r="B1375" s="180"/>
      <c r="C1375" s="38"/>
      <c r="D1375" s="39"/>
      <c r="E1375" s="39"/>
      <c r="F1375" s="39"/>
      <c r="G1375" s="44"/>
    </row>
    <row r="1376" spans="1:7" ht="12.75" x14ac:dyDescent="0.15">
      <c r="A1376" s="179"/>
      <c r="B1376" s="180"/>
      <c r="C1376" s="38"/>
      <c r="D1376" s="39"/>
      <c r="E1376" s="39"/>
      <c r="F1376" s="39"/>
      <c r="G1376" s="44"/>
    </row>
    <row r="1377" spans="1:7" ht="12.75" x14ac:dyDescent="0.15">
      <c r="A1377" s="179"/>
      <c r="B1377" s="180"/>
      <c r="C1377" s="38"/>
      <c r="D1377" s="39"/>
      <c r="E1377" s="39"/>
      <c r="F1377" s="39"/>
      <c r="G1377" s="44"/>
    </row>
    <row r="1378" spans="1:7" ht="12.75" x14ac:dyDescent="0.15">
      <c r="A1378" s="179"/>
      <c r="B1378" s="180"/>
      <c r="C1378" s="38"/>
      <c r="D1378" s="39"/>
      <c r="E1378" s="39"/>
      <c r="F1378" s="39"/>
      <c r="G1378" s="44"/>
    </row>
    <row r="1379" spans="1:7" ht="12.75" x14ac:dyDescent="0.15">
      <c r="A1379" s="179"/>
      <c r="B1379" s="180"/>
      <c r="C1379" s="38"/>
      <c r="D1379" s="39"/>
      <c r="E1379" s="39"/>
      <c r="F1379" s="39"/>
      <c r="G1379" s="44"/>
    </row>
    <row r="1380" spans="1:7" ht="12.75" x14ac:dyDescent="0.15">
      <c r="A1380" s="179"/>
      <c r="B1380" s="180"/>
      <c r="C1380" s="38"/>
      <c r="D1380" s="39"/>
      <c r="E1380" s="39"/>
      <c r="F1380" s="39"/>
      <c r="G1380" s="44"/>
    </row>
    <row r="1381" spans="1:7" ht="12.75" x14ac:dyDescent="0.15">
      <c r="A1381" s="179"/>
      <c r="B1381" s="180"/>
      <c r="C1381" s="38"/>
      <c r="D1381" s="39"/>
      <c r="E1381" s="39"/>
      <c r="F1381" s="39"/>
      <c r="G1381" s="44"/>
    </row>
    <row r="1382" spans="1:7" ht="12.75" x14ac:dyDescent="0.15">
      <c r="A1382" s="179"/>
      <c r="B1382" s="180"/>
      <c r="C1382" s="38"/>
      <c r="D1382" s="39"/>
      <c r="E1382" s="39"/>
      <c r="F1382" s="39"/>
      <c r="G1382" s="44"/>
    </row>
    <row r="1383" spans="1:7" ht="12.75" x14ac:dyDescent="0.15">
      <c r="A1383" s="179"/>
      <c r="B1383" s="180"/>
      <c r="C1383" s="38"/>
      <c r="D1383" s="39"/>
      <c r="E1383" s="39"/>
      <c r="F1383" s="39"/>
      <c r="G1383" s="44"/>
    </row>
    <row r="1384" spans="1:7" ht="12.75" x14ac:dyDescent="0.15">
      <c r="A1384" s="179"/>
      <c r="B1384" s="180"/>
      <c r="C1384" s="38"/>
      <c r="D1384" s="39"/>
      <c r="E1384" s="39"/>
      <c r="F1384" s="39"/>
      <c r="G1384" s="44"/>
    </row>
    <row r="1385" spans="1:7" ht="12.75" x14ac:dyDescent="0.15">
      <c r="A1385" s="179"/>
      <c r="B1385" s="180"/>
      <c r="C1385" s="38"/>
      <c r="D1385" s="39"/>
      <c r="E1385" s="39"/>
      <c r="F1385" s="39"/>
      <c r="G1385" s="44"/>
    </row>
    <row r="1386" spans="1:7" ht="12.75" x14ac:dyDescent="0.15">
      <c r="A1386" s="179"/>
      <c r="B1386" s="180"/>
      <c r="C1386" s="38"/>
      <c r="D1386" s="39"/>
      <c r="E1386" s="39"/>
      <c r="F1386" s="39"/>
      <c r="G1386" s="44"/>
    </row>
    <row r="1387" spans="1:7" ht="12.75" x14ac:dyDescent="0.15">
      <c r="A1387" s="179"/>
      <c r="B1387" s="180"/>
      <c r="C1387" s="38"/>
      <c r="D1387" s="39"/>
      <c r="E1387" s="39"/>
      <c r="F1387" s="39"/>
      <c r="G1387" s="44"/>
    </row>
    <row r="1388" spans="1:7" ht="12.75" x14ac:dyDescent="0.15">
      <c r="A1388" s="179"/>
      <c r="B1388" s="180"/>
      <c r="C1388" s="38"/>
      <c r="D1388" s="39"/>
      <c r="E1388" s="39"/>
      <c r="F1388" s="39"/>
      <c r="G1388" s="44"/>
    </row>
    <row r="1389" spans="1:7" ht="12.75" x14ac:dyDescent="0.15">
      <c r="A1389" s="179"/>
      <c r="B1389" s="180"/>
      <c r="C1389" s="38"/>
      <c r="D1389" s="39"/>
      <c r="E1389" s="39"/>
      <c r="F1389" s="39"/>
      <c r="G1389" s="44"/>
    </row>
    <row r="1390" spans="1:7" ht="12.75" x14ac:dyDescent="0.15">
      <c r="A1390" s="179"/>
      <c r="B1390" s="180"/>
      <c r="C1390" s="38"/>
      <c r="D1390" s="39"/>
      <c r="E1390" s="39"/>
      <c r="F1390" s="39"/>
      <c r="G1390" s="44"/>
    </row>
    <row r="1391" spans="1:7" ht="12.75" x14ac:dyDescent="0.15">
      <c r="A1391" s="179"/>
      <c r="B1391" s="180"/>
      <c r="C1391" s="38"/>
      <c r="D1391" s="39"/>
      <c r="E1391" s="39"/>
      <c r="F1391" s="39"/>
      <c r="G1391" s="44"/>
    </row>
    <row r="1392" spans="1:7" ht="12.75" x14ac:dyDescent="0.15">
      <c r="A1392" s="179"/>
      <c r="B1392" s="180"/>
      <c r="C1392" s="38"/>
      <c r="D1392" s="39"/>
      <c r="E1392" s="39"/>
      <c r="F1392" s="39"/>
      <c r="G1392" s="44"/>
    </row>
    <row r="1393" spans="1:7" ht="12.75" x14ac:dyDescent="0.15">
      <c r="A1393" s="179"/>
      <c r="B1393" s="180"/>
      <c r="C1393" s="38"/>
      <c r="D1393" s="39"/>
      <c r="E1393" s="39"/>
      <c r="F1393" s="39"/>
      <c r="G1393" s="44"/>
    </row>
    <row r="1394" spans="1:7" ht="12.75" x14ac:dyDescent="0.15">
      <c r="A1394" s="179"/>
      <c r="B1394" s="180"/>
      <c r="C1394" s="38"/>
      <c r="D1394" s="39"/>
      <c r="E1394" s="39"/>
      <c r="F1394" s="39"/>
      <c r="G1394" s="44"/>
    </row>
    <row r="1395" spans="1:7" ht="12.75" x14ac:dyDescent="0.15">
      <c r="A1395" s="179"/>
      <c r="B1395" s="180"/>
      <c r="C1395" s="38"/>
      <c r="D1395" s="39"/>
      <c r="E1395" s="39"/>
      <c r="F1395" s="39"/>
      <c r="G1395" s="44"/>
    </row>
    <row r="1396" spans="1:7" ht="12.75" x14ac:dyDescent="0.15">
      <c r="A1396" s="179"/>
      <c r="B1396" s="180"/>
      <c r="C1396" s="38"/>
      <c r="D1396" s="39"/>
      <c r="E1396" s="39"/>
      <c r="F1396" s="39"/>
      <c r="G1396" s="44"/>
    </row>
    <row r="1397" spans="1:7" ht="12.75" x14ac:dyDescent="0.15">
      <c r="A1397" s="179"/>
      <c r="B1397" s="180"/>
      <c r="C1397" s="38"/>
      <c r="D1397" s="39"/>
      <c r="E1397" s="39"/>
      <c r="F1397" s="39"/>
      <c r="G1397" s="44"/>
    </row>
    <row r="1398" spans="1:7" ht="12.75" x14ac:dyDescent="0.15">
      <c r="A1398" s="179"/>
      <c r="B1398" s="180"/>
      <c r="C1398" s="38"/>
      <c r="D1398" s="39"/>
      <c r="E1398" s="39"/>
      <c r="F1398" s="39"/>
      <c r="G1398" s="44"/>
    </row>
    <row r="1399" spans="1:7" ht="12.75" x14ac:dyDescent="0.15">
      <c r="A1399" s="179"/>
      <c r="B1399" s="180"/>
      <c r="C1399" s="38"/>
      <c r="D1399" s="39"/>
      <c r="E1399" s="39"/>
      <c r="F1399" s="39"/>
      <c r="G1399" s="44"/>
    </row>
    <row r="1400" spans="1:7" ht="12.75" x14ac:dyDescent="0.15">
      <c r="A1400" s="179"/>
      <c r="B1400" s="180"/>
      <c r="C1400" s="38"/>
      <c r="D1400" s="39"/>
      <c r="E1400" s="39"/>
      <c r="F1400" s="39"/>
      <c r="G1400" s="44"/>
    </row>
    <row r="1401" spans="1:7" ht="12.75" x14ac:dyDescent="0.15">
      <c r="A1401" s="179"/>
      <c r="B1401" s="180"/>
      <c r="C1401" s="38"/>
      <c r="D1401" s="39"/>
      <c r="E1401" s="39"/>
      <c r="F1401" s="39"/>
      <c r="G1401" s="44"/>
    </row>
    <row r="1402" spans="1:7" ht="12.75" x14ac:dyDescent="0.15">
      <c r="A1402" s="179"/>
      <c r="B1402" s="180"/>
      <c r="C1402" s="38"/>
      <c r="D1402" s="39"/>
      <c r="E1402" s="39"/>
      <c r="F1402" s="39"/>
      <c r="G1402" s="44"/>
    </row>
    <row r="1403" spans="1:7" ht="12.75" x14ac:dyDescent="0.15">
      <c r="A1403" s="179"/>
      <c r="B1403" s="180"/>
      <c r="C1403" s="38"/>
      <c r="D1403" s="39"/>
      <c r="E1403" s="39"/>
      <c r="F1403" s="39"/>
      <c r="G1403" s="44"/>
    </row>
    <row r="1404" spans="1:7" ht="12.75" x14ac:dyDescent="0.15">
      <c r="A1404" s="179"/>
      <c r="B1404" s="180"/>
      <c r="C1404" s="38"/>
      <c r="D1404" s="39"/>
      <c r="E1404" s="39"/>
      <c r="F1404" s="39"/>
      <c r="G1404" s="44"/>
    </row>
    <row r="1405" spans="1:7" ht="12.75" x14ac:dyDescent="0.15">
      <c r="A1405" s="179"/>
      <c r="B1405" s="180"/>
      <c r="C1405" s="38"/>
      <c r="D1405" s="39"/>
      <c r="E1405" s="39"/>
      <c r="F1405" s="39"/>
      <c r="G1405" s="44"/>
    </row>
    <row r="1406" spans="1:7" ht="12.75" x14ac:dyDescent="0.15">
      <c r="A1406" s="179"/>
      <c r="B1406" s="180"/>
      <c r="C1406" s="38"/>
      <c r="D1406" s="39"/>
      <c r="E1406" s="39"/>
      <c r="F1406" s="39"/>
      <c r="G1406" s="44"/>
    </row>
    <row r="1407" spans="1:7" ht="12.75" x14ac:dyDescent="0.15">
      <c r="A1407" s="179"/>
      <c r="B1407" s="180"/>
      <c r="C1407" s="38"/>
      <c r="D1407" s="39"/>
      <c r="E1407" s="39"/>
      <c r="F1407" s="39"/>
      <c r="G1407" s="44"/>
    </row>
    <row r="1408" spans="1:7" ht="12.75" x14ac:dyDescent="0.15">
      <c r="A1408" s="179"/>
      <c r="B1408" s="180"/>
      <c r="C1408" s="38"/>
      <c r="D1408" s="39"/>
      <c r="E1408" s="39"/>
      <c r="F1408" s="39"/>
      <c r="G1408" s="44"/>
    </row>
    <row r="1409" spans="1:7" ht="12.75" x14ac:dyDescent="0.15">
      <c r="A1409" s="179"/>
      <c r="B1409" s="180"/>
      <c r="C1409" s="38"/>
      <c r="D1409" s="39"/>
      <c r="E1409" s="39"/>
      <c r="F1409" s="39"/>
      <c r="G1409" s="44"/>
    </row>
    <row r="1410" spans="1:7" ht="12.75" x14ac:dyDescent="0.15">
      <c r="A1410" s="179"/>
      <c r="B1410" s="180"/>
      <c r="C1410" s="38"/>
      <c r="D1410" s="39"/>
      <c r="E1410" s="39"/>
      <c r="F1410" s="39"/>
      <c r="G1410" s="44"/>
    </row>
    <row r="1411" spans="1:7" ht="12.75" x14ac:dyDescent="0.15">
      <c r="A1411" s="179"/>
      <c r="B1411" s="180"/>
      <c r="C1411" s="38"/>
      <c r="D1411" s="39"/>
      <c r="E1411" s="39"/>
      <c r="F1411" s="39"/>
      <c r="G1411" s="44"/>
    </row>
    <row r="1412" spans="1:7" ht="12.75" x14ac:dyDescent="0.15">
      <c r="A1412" s="179"/>
      <c r="B1412" s="180"/>
      <c r="C1412" s="38"/>
      <c r="D1412" s="39"/>
      <c r="E1412" s="39"/>
      <c r="F1412" s="39"/>
      <c r="G1412" s="44"/>
    </row>
    <row r="1413" spans="1:7" ht="12.75" x14ac:dyDescent="0.15">
      <c r="A1413" s="179"/>
      <c r="B1413" s="180"/>
      <c r="C1413" s="38"/>
      <c r="D1413" s="39"/>
      <c r="E1413" s="39"/>
      <c r="F1413" s="39"/>
      <c r="G1413" s="44"/>
    </row>
    <row r="1414" spans="1:7" ht="12.75" x14ac:dyDescent="0.15">
      <c r="A1414" s="179"/>
      <c r="B1414" s="180"/>
      <c r="C1414" s="38"/>
      <c r="D1414" s="39"/>
      <c r="E1414" s="39"/>
      <c r="F1414" s="39"/>
      <c r="G1414" s="44"/>
    </row>
    <row r="1415" spans="1:7" ht="12.75" x14ac:dyDescent="0.15">
      <c r="A1415" s="179"/>
      <c r="B1415" s="180"/>
      <c r="C1415" s="38"/>
      <c r="D1415" s="39"/>
      <c r="E1415" s="39"/>
      <c r="F1415" s="39"/>
      <c r="G1415" s="44"/>
    </row>
    <row r="1416" spans="1:7" ht="12.75" x14ac:dyDescent="0.15">
      <c r="A1416" s="179"/>
      <c r="B1416" s="180"/>
      <c r="C1416" s="38"/>
      <c r="D1416" s="39"/>
      <c r="E1416" s="39"/>
      <c r="F1416" s="39"/>
      <c r="G1416" s="44"/>
    </row>
    <row r="1417" spans="1:7" ht="12.75" x14ac:dyDescent="0.15">
      <c r="A1417" s="179"/>
      <c r="B1417" s="180"/>
      <c r="C1417" s="38"/>
      <c r="D1417" s="39"/>
      <c r="E1417" s="39"/>
      <c r="F1417" s="39"/>
      <c r="G1417" s="44"/>
    </row>
    <row r="1418" spans="1:7" ht="12.75" x14ac:dyDescent="0.15">
      <c r="A1418" s="179"/>
      <c r="B1418" s="180"/>
      <c r="C1418" s="38"/>
      <c r="D1418" s="39"/>
      <c r="E1418" s="39"/>
      <c r="F1418" s="39"/>
      <c r="G1418" s="44"/>
    </row>
    <row r="1419" spans="1:7" ht="12.75" x14ac:dyDescent="0.15">
      <c r="A1419" s="179"/>
      <c r="B1419" s="180"/>
      <c r="C1419" s="38"/>
      <c r="D1419" s="39"/>
      <c r="E1419" s="39"/>
      <c r="F1419" s="39"/>
      <c r="G1419" s="44"/>
    </row>
    <row r="1420" spans="1:7" ht="12.75" x14ac:dyDescent="0.15">
      <c r="A1420" s="179"/>
      <c r="B1420" s="180"/>
      <c r="C1420" s="38"/>
      <c r="D1420" s="39"/>
      <c r="E1420" s="39"/>
      <c r="F1420" s="39"/>
      <c r="G1420" s="44"/>
    </row>
    <row r="1421" spans="1:7" ht="12.75" x14ac:dyDescent="0.15">
      <c r="A1421" s="179"/>
      <c r="B1421" s="180"/>
      <c r="C1421" s="38"/>
      <c r="D1421" s="39"/>
      <c r="E1421" s="39"/>
      <c r="F1421" s="39"/>
      <c r="G1421" s="44"/>
    </row>
    <row r="1422" spans="1:7" ht="12.75" x14ac:dyDescent="0.15">
      <c r="A1422" s="179"/>
      <c r="B1422" s="180"/>
      <c r="C1422" s="38"/>
      <c r="D1422" s="39"/>
      <c r="E1422" s="39"/>
      <c r="F1422" s="39"/>
      <c r="G1422" s="44"/>
    </row>
    <row r="1423" spans="1:7" ht="12.75" x14ac:dyDescent="0.15">
      <c r="A1423" s="179"/>
      <c r="B1423" s="180"/>
      <c r="C1423" s="38"/>
      <c r="D1423" s="39"/>
      <c r="E1423" s="39"/>
      <c r="F1423" s="39"/>
      <c r="G1423" s="44"/>
    </row>
    <row r="1424" spans="1:7" ht="12.75" x14ac:dyDescent="0.15">
      <c r="A1424" s="179"/>
      <c r="B1424" s="180"/>
      <c r="C1424" s="38"/>
      <c r="D1424" s="39"/>
      <c r="E1424" s="39"/>
      <c r="F1424" s="39"/>
      <c r="G1424" s="44"/>
    </row>
    <row r="1425" spans="1:7" ht="12.75" x14ac:dyDescent="0.15">
      <c r="A1425" s="179"/>
      <c r="B1425" s="180"/>
      <c r="C1425" s="38"/>
      <c r="D1425" s="39"/>
      <c r="E1425" s="39"/>
      <c r="F1425" s="39"/>
      <c r="G1425" s="44"/>
    </row>
    <row r="1426" spans="1:7" ht="12.75" x14ac:dyDescent="0.15">
      <c r="A1426" s="179"/>
      <c r="B1426" s="180"/>
      <c r="C1426" s="38"/>
      <c r="D1426" s="39"/>
      <c r="E1426" s="39"/>
      <c r="F1426" s="39"/>
      <c r="G1426" s="44"/>
    </row>
    <row r="1427" spans="1:7" ht="12.75" x14ac:dyDescent="0.15">
      <c r="A1427" s="179"/>
      <c r="B1427" s="180"/>
      <c r="C1427" s="38"/>
      <c r="D1427" s="39"/>
      <c r="E1427" s="39"/>
      <c r="F1427" s="39"/>
      <c r="G1427" s="44"/>
    </row>
    <row r="1428" spans="1:7" ht="12.75" x14ac:dyDescent="0.15">
      <c r="A1428" s="179"/>
      <c r="B1428" s="180"/>
      <c r="C1428" s="38"/>
      <c r="D1428" s="39"/>
      <c r="E1428" s="39"/>
      <c r="F1428" s="39"/>
      <c r="G1428" s="44"/>
    </row>
    <row r="1429" spans="1:7" ht="12.75" x14ac:dyDescent="0.15">
      <c r="A1429" s="179"/>
      <c r="B1429" s="180"/>
      <c r="C1429" s="38"/>
      <c r="D1429" s="39"/>
      <c r="E1429" s="39"/>
      <c r="F1429" s="39"/>
      <c r="G1429" s="44"/>
    </row>
    <row r="1430" spans="1:7" ht="12.75" x14ac:dyDescent="0.15">
      <c r="A1430" s="179"/>
      <c r="B1430" s="180"/>
      <c r="C1430" s="38"/>
      <c r="D1430" s="39"/>
      <c r="E1430" s="39"/>
      <c r="F1430" s="39"/>
      <c r="G1430" s="44"/>
    </row>
    <row r="1431" spans="1:7" ht="12.75" x14ac:dyDescent="0.15">
      <c r="A1431" s="179"/>
      <c r="B1431" s="180"/>
      <c r="C1431" s="38"/>
      <c r="D1431" s="39"/>
      <c r="E1431" s="39"/>
      <c r="F1431" s="39"/>
      <c r="G1431" s="44"/>
    </row>
    <row r="1432" spans="1:7" ht="12.75" x14ac:dyDescent="0.15">
      <c r="A1432" s="179"/>
      <c r="B1432" s="180"/>
      <c r="C1432" s="38"/>
      <c r="D1432" s="39"/>
      <c r="E1432" s="39"/>
      <c r="F1432" s="39"/>
      <c r="G1432" s="44"/>
    </row>
    <row r="1433" spans="1:7" ht="12.75" x14ac:dyDescent="0.15">
      <c r="A1433" s="179"/>
      <c r="B1433" s="180"/>
      <c r="C1433" s="38"/>
      <c r="D1433" s="39"/>
      <c r="E1433" s="39"/>
      <c r="F1433" s="39"/>
      <c r="G1433" s="44"/>
    </row>
    <row r="1434" spans="1:7" ht="12.75" x14ac:dyDescent="0.15">
      <c r="A1434" s="179"/>
      <c r="B1434" s="180"/>
      <c r="C1434" s="38"/>
      <c r="D1434" s="39"/>
      <c r="E1434" s="39"/>
      <c r="F1434" s="39"/>
      <c r="G1434" s="44"/>
    </row>
    <row r="1435" spans="1:7" ht="12.75" x14ac:dyDescent="0.15">
      <c r="A1435" s="179"/>
      <c r="B1435" s="180"/>
      <c r="C1435" s="38"/>
      <c r="D1435" s="39"/>
      <c r="E1435" s="39"/>
      <c r="F1435" s="39"/>
      <c r="G1435" s="44"/>
    </row>
    <row r="1436" spans="1:7" ht="12.75" x14ac:dyDescent="0.15">
      <c r="A1436" s="179"/>
      <c r="B1436" s="180"/>
      <c r="C1436" s="38"/>
      <c r="D1436" s="39"/>
      <c r="E1436" s="39"/>
      <c r="F1436" s="39"/>
      <c r="G1436" s="44"/>
    </row>
    <row r="1437" spans="1:7" ht="12.75" x14ac:dyDescent="0.15">
      <c r="A1437" s="179"/>
      <c r="B1437" s="180"/>
      <c r="C1437" s="38"/>
      <c r="D1437" s="39"/>
      <c r="E1437" s="39"/>
      <c r="F1437" s="39"/>
      <c r="G1437" s="44"/>
    </row>
    <row r="1438" spans="1:7" ht="12.75" x14ac:dyDescent="0.15">
      <c r="A1438" s="179"/>
      <c r="B1438" s="180"/>
      <c r="C1438" s="38"/>
      <c r="D1438" s="39"/>
      <c r="E1438" s="39"/>
      <c r="F1438" s="39"/>
      <c r="G1438" s="44"/>
    </row>
    <row r="1439" spans="1:7" ht="12.75" x14ac:dyDescent="0.15">
      <c r="A1439" s="179"/>
      <c r="B1439" s="180"/>
      <c r="C1439" s="38"/>
      <c r="D1439" s="39"/>
      <c r="E1439" s="39"/>
      <c r="F1439" s="39"/>
      <c r="G1439" s="44"/>
    </row>
    <row r="1440" spans="1:7" ht="12.75" x14ac:dyDescent="0.15">
      <c r="A1440" s="179"/>
      <c r="B1440" s="180"/>
      <c r="C1440" s="38"/>
      <c r="D1440" s="39"/>
      <c r="E1440" s="39"/>
      <c r="F1440" s="39"/>
      <c r="G1440" s="44"/>
    </row>
    <row r="1441" spans="1:7" ht="12.75" x14ac:dyDescent="0.15">
      <c r="A1441" s="179"/>
      <c r="B1441" s="180"/>
      <c r="C1441" s="38"/>
      <c r="D1441" s="39"/>
      <c r="E1441" s="39"/>
      <c r="F1441" s="39"/>
      <c r="G1441" s="44"/>
    </row>
    <row r="1442" spans="1:7" ht="12.75" x14ac:dyDescent="0.15">
      <c r="A1442" s="179"/>
      <c r="B1442" s="180"/>
      <c r="C1442" s="38"/>
      <c r="D1442" s="39"/>
      <c r="E1442" s="39"/>
      <c r="F1442" s="39"/>
      <c r="G1442" s="44"/>
    </row>
    <row r="1443" spans="1:7" ht="12.75" x14ac:dyDescent="0.15">
      <c r="A1443" s="179"/>
      <c r="B1443" s="180"/>
      <c r="C1443" s="38"/>
      <c r="D1443" s="39"/>
      <c r="E1443" s="39"/>
      <c r="F1443" s="39"/>
      <c r="G1443" s="44"/>
    </row>
    <row r="1444" spans="1:7" ht="12.75" x14ac:dyDescent="0.15">
      <c r="A1444" s="179"/>
      <c r="B1444" s="180"/>
      <c r="C1444" s="38"/>
      <c r="D1444" s="39"/>
      <c r="E1444" s="39"/>
      <c r="F1444" s="39"/>
      <c r="G1444" s="44"/>
    </row>
    <row r="1445" spans="1:7" ht="12.75" x14ac:dyDescent="0.15">
      <c r="A1445" s="179"/>
      <c r="B1445" s="180"/>
      <c r="C1445" s="38"/>
      <c r="D1445" s="39"/>
      <c r="E1445" s="39"/>
      <c r="F1445" s="39"/>
      <c r="G1445" s="44"/>
    </row>
    <row r="1446" spans="1:7" ht="12.75" x14ac:dyDescent="0.15">
      <c r="A1446" s="179"/>
      <c r="B1446" s="180"/>
      <c r="C1446" s="38"/>
      <c r="D1446" s="39"/>
      <c r="E1446" s="39"/>
      <c r="F1446" s="39"/>
      <c r="G1446" s="44"/>
    </row>
    <row r="1447" spans="1:7" ht="12.75" x14ac:dyDescent="0.15">
      <c r="A1447" s="179"/>
      <c r="B1447" s="180"/>
      <c r="C1447" s="38"/>
      <c r="D1447" s="39"/>
      <c r="E1447" s="39"/>
      <c r="F1447" s="39"/>
      <c r="G1447" s="44"/>
    </row>
    <row r="1448" spans="1:7" ht="12.75" x14ac:dyDescent="0.15">
      <c r="A1448" s="179"/>
      <c r="B1448" s="180"/>
      <c r="C1448" s="38"/>
      <c r="D1448" s="39"/>
      <c r="E1448" s="39"/>
      <c r="F1448" s="39"/>
      <c r="G1448" s="44"/>
    </row>
    <row r="1449" spans="1:7" ht="12.75" x14ac:dyDescent="0.15">
      <c r="A1449" s="179"/>
      <c r="B1449" s="180"/>
      <c r="C1449" s="38"/>
      <c r="D1449" s="39"/>
      <c r="E1449" s="39"/>
      <c r="F1449" s="39"/>
      <c r="G1449" s="44"/>
    </row>
    <row r="1450" spans="1:7" ht="12.75" x14ac:dyDescent="0.15">
      <c r="A1450" s="179"/>
      <c r="B1450" s="180"/>
      <c r="C1450" s="38"/>
      <c r="D1450" s="39"/>
      <c r="E1450" s="39"/>
      <c r="F1450" s="39"/>
      <c r="G1450" s="44"/>
    </row>
    <row r="1451" spans="1:7" ht="12.75" x14ac:dyDescent="0.15">
      <c r="A1451" s="179"/>
      <c r="B1451" s="180"/>
      <c r="C1451" s="38"/>
      <c r="D1451" s="39"/>
      <c r="E1451" s="39"/>
      <c r="F1451" s="39"/>
      <c r="G1451" s="44"/>
    </row>
    <row r="1452" spans="1:7" ht="12.75" x14ac:dyDescent="0.15">
      <c r="A1452" s="179"/>
      <c r="B1452" s="180"/>
      <c r="C1452" s="38"/>
      <c r="D1452" s="39"/>
      <c r="E1452" s="39"/>
      <c r="F1452" s="39"/>
      <c r="G1452" s="44"/>
    </row>
    <row r="1453" spans="1:7" ht="12.75" x14ac:dyDescent="0.15">
      <c r="A1453" s="179"/>
      <c r="B1453" s="180"/>
      <c r="C1453" s="38"/>
      <c r="D1453" s="39"/>
      <c r="E1453" s="39"/>
      <c r="F1453" s="39"/>
      <c r="G1453" s="44"/>
    </row>
    <row r="1454" spans="1:7" ht="12.75" x14ac:dyDescent="0.15">
      <c r="A1454" s="179"/>
      <c r="B1454" s="180"/>
      <c r="C1454" s="38"/>
      <c r="D1454" s="39"/>
      <c r="E1454" s="39"/>
      <c r="F1454" s="39"/>
      <c r="G1454" s="44"/>
    </row>
    <row r="1455" spans="1:7" ht="12.75" x14ac:dyDescent="0.15">
      <c r="A1455" s="179"/>
      <c r="B1455" s="180"/>
      <c r="C1455" s="38"/>
      <c r="D1455" s="39"/>
      <c r="E1455" s="39"/>
      <c r="F1455" s="39"/>
      <c r="G1455" s="44"/>
    </row>
    <row r="1456" spans="1:7" ht="12.75" x14ac:dyDescent="0.15">
      <c r="A1456" s="179"/>
      <c r="B1456" s="180"/>
      <c r="C1456" s="38"/>
      <c r="D1456" s="39"/>
      <c r="E1456" s="39"/>
      <c r="F1456" s="39"/>
      <c r="G1456" s="44"/>
    </row>
    <row r="1457" spans="1:7" ht="12.75" x14ac:dyDescent="0.15">
      <c r="A1457" s="179"/>
      <c r="B1457" s="180"/>
      <c r="C1457" s="38"/>
      <c r="D1457" s="39"/>
      <c r="E1457" s="39"/>
      <c r="F1457" s="39"/>
      <c r="G1457" s="44"/>
    </row>
    <row r="1458" spans="1:7" ht="12.75" x14ac:dyDescent="0.15">
      <c r="A1458" s="179"/>
      <c r="B1458" s="180"/>
      <c r="C1458" s="38"/>
      <c r="D1458" s="39"/>
      <c r="E1458" s="39"/>
      <c r="F1458" s="39"/>
      <c r="G1458" s="44"/>
    </row>
    <row r="1459" spans="1:7" ht="12.75" x14ac:dyDescent="0.15">
      <c r="A1459" s="179"/>
      <c r="B1459" s="180"/>
      <c r="C1459" s="38"/>
      <c r="D1459" s="39"/>
      <c r="E1459" s="39"/>
      <c r="F1459" s="39"/>
      <c r="G1459" s="44"/>
    </row>
    <row r="1460" spans="1:7" ht="12.75" x14ac:dyDescent="0.15">
      <c r="A1460" s="179"/>
      <c r="B1460" s="180"/>
      <c r="C1460" s="38"/>
      <c r="D1460" s="39"/>
      <c r="E1460" s="39"/>
      <c r="F1460" s="39"/>
      <c r="G1460" s="44"/>
    </row>
    <row r="1461" spans="1:7" ht="12.75" x14ac:dyDescent="0.15">
      <c r="A1461" s="179"/>
      <c r="B1461" s="180"/>
      <c r="C1461" s="38"/>
      <c r="D1461" s="39"/>
      <c r="E1461" s="39"/>
      <c r="F1461" s="39"/>
      <c r="G1461" s="44"/>
    </row>
    <row r="1462" spans="1:7" ht="12.75" x14ac:dyDescent="0.15">
      <c r="A1462" s="179"/>
      <c r="B1462" s="180"/>
      <c r="C1462" s="38"/>
      <c r="D1462" s="39"/>
      <c r="E1462" s="39"/>
      <c r="F1462" s="39"/>
      <c r="G1462" s="44"/>
    </row>
    <row r="1463" spans="1:7" ht="12.75" x14ac:dyDescent="0.15">
      <c r="A1463" s="179"/>
      <c r="B1463" s="180"/>
      <c r="C1463" s="38"/>
      <c r="D1463" s="39"/>
      <c r="E1463" s="39"/>
      <c r="F1463" s="39"/>
      <c r="G1463" s="44"/>
    </row>
    <row r="1464" spans="1:7" ht="12.75" x14ac:dyDescent="0.15">
      <c r="A1464" s="179"/>
      <c r="B1464" s="180"/>
      <c r="C1464" s="38"/>
      <c r="D1464" s="39"/>
      <c r="E1464" s="39"/>
      <c r="F1464" s="39"/>
      <c r="G1464" s="44"/>
    </row>
    <row r="1465" spans="1:7" ht="12.75" x14ac:dyDescent="0.15">
      <c r="A1465" s="179"/>
      <c r="B1465" s="180"/>
      <c r="C1465" s="38"/>
      <c r="D1465" s="39"/>
      <c r="E1465" s="39"/>
      <c r="F1465" s="39"/>
      <c r="G1465" s="44"/>
    </row>
    <row r="1466" spans="1:7" ht="12.75" x14ac:dyDescent="0.15">
      <c r="A1466" s="179"/>
      <c r="B1466" s="180"/>
      <c r="C1466" s="38"/>
      <c r="D1466" s="39"/>
      <c r="E1466" s="39"/>
      <c r="F1466" s="39"/>
      <c r="G1466" s="44"/>
    </row>
    <row r="1467" spans="1:7" ht="12.75" x14ac:dyDescent="0.15">
      <c r="A1467" s="179"/>
      <c r="B1467" s="180"/>
      <c r="C1467" s="38"/>
      <c r="D1467" s="39"/>
      <c r="E1467" s="39"/>
      <c r="F1467" s="39"/>
      <c r="G1467" s="44"/>
    </row>
    <row r="1468" spans="1:7" ht="12.75" x14ac:dyDescent="0.15">
      <c r="A1468" s="179"/>
      <c r="B1468" s="180"/>
      <c r="C1468" s="38"/>
      <c r="D1468" s="39"/>
      <c r="E1468" s="39"/>
      <c r="F1468" s="39"/>
      <c r="G1468" s="44"/>
    </row>
    <row r="1469" spans="1:7" ht="12.75" x14ac:dyDescent="0.15">
      <c r="A1469" s="179"/>
      <c r="B1469" s="180"/>
      <c r="C1469" s="38"/>
      <c r="D1469" s="39"/>
      <c r="E1469" s="39"/>
      <c r="F1469" s="39"/>
      <c r="G1469" s="44"/>
    </row>
    <row r="1470" spans="1:7" ht="12.75" x14ac:dyDescent="0.15">
      <c r="A1470" s="179"/>
      <c r="B1470" s="180"/>
      <c r="C1470" s="38"/>
      <c r="D1470" s="39"/>
      <c r="E1470" s="39"/>
      <c r="F1470" s="39"/>
      <c r="G1470" s="44"/>
    </row>
    <row r="1471" spans="1:7" ht="12.75" x14ac:dyDescent="0.15">
      <c r="A1471" s="179"/>
      <c r="B1471" s="180"/>
      <c r="C1471" s="38"/>
      <c r="D1471" s="39"/>
      <c r="E1471" s="39"/>
      <c r="F1471" s="39"/>
      <c r="G1471" s="44"/>
    </row>
    <row r="1472" spans="1:7" ht="12.75" x14ac:dyDescent="0.15">
      <c r="A1472" s="179"/>
      <c r="B1472" s="180"/>
      <c r="C1472" s="38"/>
      <c r="D1472" s="39"/>
      <c r="E1472" s="39"/>
      <c r="F1472" s="39"/>
      <c r="G1472" s="44"/>
    </row>
    <row r="1473" spans="1:7" ht="12.75" x14ac:dyDescent="0.15">
      <c r="A1473" s="179"/>
      <c r="B1473" s="180"/>
      <c r="C1473" s="38"/>
      <c r="D1473" s="39"/>
      <c r="E1473" s="39"/>
      <c r="F1473" s="39"/>
      <c r="G1473" s="44"/>
    </row>
    <row r="1474" spans="1:7" ht="12.75" x14ac:dyDescent="0.15">
      <c r="A1474" s="179"/>
      <c r="B1474" s="180"/>
      <c r="C1474" s="38"/>
      <c r="D1474" s="39"/>
      <c r="E1474" s="39"/>
      <c r="F1474" s="39"/>
      <c r="G1474" s="44"/>
    </row>
    <row r="1475" spans="1:7" ht="12.75" x14ac:dyDescent="0.15">
      <c r="A1475" s="179"/>
      <c r="B1475" s="180"/>
      <c r="C1475" s="38"/>
      <c r="D1475" s="39"/>
      <c r="E1475" s="39"/>
      <c r="F1475" s="39"/>
      <c r="G1475" s="44"/>
    </row>
    <row r="1476" spans="1:7" ht="12.75" x14ac:dyDescent="0.15">
      <c r="A1476" s="179"/>
      <c r="B1476" s="180"/>
      <c r="C1476" s="38"/>
      <c r="D1476" s="39"/>
      <c r="E1476" s="39"/>
      <c r="F1476" s="39"/>
      <c r="G1476" s="44"/>
    </row>
    <row r="1477" spans="1:7" ht="12.75" x14ac:dyDescent="0.15">
      <c r="A1477" s="179"/>
      <c r="B1477" s="180"/>
      <c r="C1477" s="38"/>
      <c r="D1477" s="39"/>
      <c r="E1477" s="39"/>
      <c r="F1477" s="39"/>
      <c r="G1477" s="44"/>
    </row>
    <row r="1478" spans="1:7" ht="12.75" x14ac:dyDescent="0.15">
      <c r="A1478" s="179"/>
      <c r="B1478" s="180"/>
      <c r="C1478" s="38"/>
      <c r="D1478" s="39"/>
      <c r="E1478" s="39"/>
      <c r="F1478" s="39"/>
      <c r="G1478" s="44"/>
    </row>
    <row r="1479" spans="1:7" ht="12.75" x14ac:dyDescent="0.15">
      <c r="A1479" s="179"/>
      <c r="B1479" s="180"/>
      <c r="C1479" s="38"/>
      <c r="D1479" s="39"/>
      <c r="E1479" s="39"/>
      <c r="F1479" s="39"/>
      <c r="G1479" s="44"/>
    </row>
    <row r="1480" spans="1:7" ht="12.75" x14ac:dyDescent="0.15">
      <c r="A1480" s="179"/>
      <c r="B1480" s="180"/>
      <c r="C1480" s="38"/>
      <c r="D1480" s="39"/>
      <c r="E1480" s="39"/>
      <c r="F1480" s="39"/>
      <c r="G1480" s="44"/>
    </row>
    <row r="1481" spans="1:7" ht="12.75" x14ac:dyDescent="0.15">
      <c r="A1481" s="179"/>
      <c r="B1481" s="180"/>
      <c r="C1481" s="38"/>
      <c r="D1481" s="39"/>
      <c r="E1481" s="39"/>
      <c r="F1481" s="39"/>
      <c r="G1481" s="44"/>
    </row>
    <row r="1482" spans="1:7" ht="12.75" x14ac:dyDescent="0.15">
      <c r="A1482" s="179"/>
      <c r="B1482" s="180"/>
      <c r="C1482" s="38"/>
      <c r="D1482" s="39"/>
      <c r="E1482" s="39"/>
      <c r="F1482" s="39"/>
      <c r="G1482" s="44"/>
    </row>
    <row r="1483" spans="1:7" ht="12.75" x14ac:dyDescent="0.15">
      <c r="A1483" s="179"/>
      <c r="B1483" s="180"/>
      <c r="C1483" s="38"/>
      <c r="D1483" s="39"/>
      <c r="E1483" s="39"/>
      <c r="F1483" s="39"/>
      <c r="G1483" s="44"/>
    </row>
    <row r="1484" spans="1:7" ht="12.75" x14ac:dyDescent="0.15">
      <c r="A1484" s="179"/>
      <c r="B1484" s="180"/>
      <c r="C1484" s="38"/>
      <c r="D1484" s="39"/>
      <c r="E1484" s="39"/>
      <c r="F1484" s="39"/>
      <c r="G1484" s="44"/>
    </row>
    <row r="1485" spans="1:7" ht="12.75" x14ac:dyDescent="0.15">
      <c r="A1485" s="179"/>
      <c r="B1485" s="180"/>
      <c r="C1485" s="38"/>
      <c r="D1485" s="39"/>
      <c r="E1485" s="39"/>
      <c r="F1485" s="39"/>
      <c r="G1485" s="44"/>
    </row>
    <row r="1486" spans="1:7" ht="12.75" x14ac:dyDescent="0.15">
      <c r="A1486" s="179"/>
      <c r="B1486" s="180"/>
      <c r="C1486" s="38"/>
      <c r="D1486" s="39"/>
      <c r="E1486" s="39"/>
      <c r="F1486" s="39"/>
      <c r="G1486" s="44"/>
    </row>
    <row r="1487" spans="1:7" ht="12.75" x14ac:dyDescent="0.15">
      <c r="A1487" s="179"/>
      <c r="B1487" s="180"/>
      <c r="C1487" s="38"/>
      <c r="D1487" s="39"/>
      <c r="E1487" s="39"/>
      <c r="F1487" s="39"/>
      <c r="G1487" s="44"/>
    </row>
    <row r="1488" spans="1:7" ht="12.75" x14ac:dyDescent="0.15">
      <c r="A1488" s="179"/>
      <c r="B1488" s="180"/>
      <c r="C1488" s="38"/>
      <c r="D1488" s="39"/>
      <c r="E1488" s="39"/>
      <c r="F1488" s="39"/>
      <c r="G1488" s="44"/>
    </row>
    <row r="1489" spans="1:7" ht="12.75" x14ac:dyDescent="0.15">
      <c r="A1489" s="179"/>
      <c r="B1489" s="180"/>
      <c r="C1489" s="38"/>
      <c r="D1489" s="39"/>
      <c r="E1489" s="39"/>
      <c r="F1489" s="39"/>
      <c r="G1489" s="44"/>
    </row>
    <row r="1490" spans="1:7" ht="12.75" x14ac:dyDescent="0.15">
      <c r="A1490" s="179"/>
      <c r="B1490" s="180"/>
      <c r="C1490" s="38"/>
      <c r="D1490" s="39"/>
      <c r="E1490" s="39"/>
      <c r="F1490" s="39"/>
      <c r="G1490" s="44"/>
    </row>
    <row r="1491" spans="1:7" ht="12.75" x14ac:dyDescent="0.15">
      <c r="A1491" s="179"/>
      <c r="B1491" s="180"/>
      <c r="C1491" s="38"/>
      <c r="D1491" s="39"/>
      <c r="E1491" s="39"/>
      <c r="F1491" s="39"/>
      <c r="G1491" s="44"/>
    </row>
    <row r="1492" spans="1:7" ht="12.75" x14ac:dyDescent="0.15">
      <c r="A1492" s="179"/>
      <c r="B1492" s="180"/>
      <c r="C1492" s="38"/>
      <c r="D1492" s="39"/>
      <c r="E1492" s="39"/>
      <c r="F1492" s="39"/>
      <c r="G1492" s="44"/>
    </row>
    <row r="1493" spans="1:7" ht="12.75" x14ac:dyDescent="0.15">
      <c r="A1493" s="179"/>
      <c r="B1493" s="180"/>
      <c r="C1493" s="38"/>
      <c r="D1493" s="39"/>
      <c r="E1493" s="39"/>
      <c r="F1493" s="39"/>
      <c r="G1493" s="44"/>
    </row>
    <row r="1494" spans="1:7" ht="12.75" x14ac:dyDescent="0.15">
      <c r="A1494" s="179"/>
      <c r="B1494" s="180"/>
      <c r="C1494" s="38"/>
      <c r="D1494" s="39"/>
      <c r="E1494" s="39"/>
      <c r="F1494" s="39"/>
      <c r="G1494" s="44"/>
    </row>
    <row r="1495" spans="1:7" ht="12.75" x14ac:dyDescent="0.15">
      <c r="A1495" s="179"/>
      <c r="B1495" s="180"/>
      <c r="C1495" s="38"/>
      <c r="D1495" s="39"/>
      <c r="E1495" s="39"/>
      <c r="F1495" s="39"/>
      <c r="G1495" s="44"/>
    </row>
    <row r="1496" spans="1:7" ht="12.75" x14ac:dyDescent="0.15">
      <c r="A1496" s="179"/>
      <c r="B1496" s="180"/>
      <c r="C1496" s="38"/>
      <c r="D1496" s="39"/>
      <c r="E1496" s="39"/>
      <c r="F1496" s="39"/>
      <c r="G1496" s="44"/>
    </row>
    <row r="1497" spans="1:7" ht="12.75" x14ac:dyDescent="0.15">
      <c r="A1497" s="179"/>
      <c r="B1497" s="180"/>
      <c r="C1497" s="38"/>
      <c r="D1497" s="39"/>
      <c r="E1497" s="39"/>
      <c r="F1497" s="39"/>
      <c r="G1497" s="44"/>
    </row>
    <row r="1498" spans="1:7" ht="12.75" x14ac:dyDescent="0.15">
      <c r="A1498" s="179"/>
      <c r="B1498" s="180"/>
      <c r="C1498" s="38"/>
      <c r="D1498" s="39"/>
      <c r="E1498" s="39"/>
      <c r="F1498" s="39"/>
      <c r="G1498" s="44"/>
    </row>
    <row r="1499" spans="1:7" ht="12.75" x14ac:dyDescent="0.15">
      <c r="A1499" s="179"/>
      <c r="B1499" s="180"/>
      <c r="C1499" s="38"/>
      <c r="D1499" s="39"/>
      <c r="E1499" s="39"/>
      <c r="F1499" s="39"/>
      <c r="G1499" s="44"/>
    </row>
    <row r="1500" spans="1:7" ht="12.75" x14ac:dyDescent="0.15">
      <c r="A1500" s="179"/>
      <c r="B1500" s="180"/>
      <c r="C1500" s="38"/>
      <c r="D1500" s="39"/>
      <c r="E1500" s="39"/>
      <c r="F1500" s="39"/>
      <c r="G1500" s="44"/>
    </row>
  </sheetData>
  <sheetProtection selectLockedCells="1"/>
  <mergeCells count="1501">
    <mergeCell ref="A1479:B1479"/>
    <mergeCell ref="A1480:B1480"/>
    <mergeCell ref="A1481:B1481"/>
    <mergeCell ref="A1482:B1482"/>
    <mergeCell ref="A1483:B1483"/>
    <mergeCell ref="A1484:B1484"/>
    <mergeCell ref="A1485:B1485"/>
    <mergeCell ref="A1486:B1486"/>
    <mergeCell ref="A1487:B1487"/>
    <mergeCell ref="A1488:B1488"/>
    <mergeCell ref="A1489:B1489"/>
    <mergeCell ref="A1490:B1490"/>
    <mergeCell ref="A1491:B1491"/>
    <mergeCell ref="A1492:B1492"/>
    <mergeCell ref="A1493:B1493"/>
    <mergeCell ref="A1500:B1500"/>
    <mergeCell ref="A1494:B1494"/>
    <mergeCell ref="A1495:B1495"/>
    <mergeCell ref="A1496:B1496"/>
    <mergeCell ref="A1497:B1497"/>
    <mergeCell ref="A1498:B1498"/>
    <mergeCell ref="A1499:B1499"/>
    <mergeCell ref="A1462:B1462"/>
    <mergeCell ref="A1463:B1463"/>
    <mergeCell ref="A1464:B1464"/>
    <mergeCell ref="A1465:B1465"/>
    <mergeCell ref="A1466:B1466"/>
    <mergeCell ref="A1467:B1467"/>
    <mergeCell ref="A1468:B1468"/>
    <mergeCell ref="A1469:B1469"/>
    <mergeCell ref="A1470:B1470"/>
    <mergeCell ref="A1471:B1471"/>
    <mergeCell ref="A1472:B1472"/>
    <mergeCell ref="A1473:B1473"/>
    <mergeCell ref="A1474:B1474"/>
    <mergeCell ref="A1475:B1475"/>
    <mergeCell ref="A1476:B1476"/>
    <mergeCell ref="A1477:B1477"/>
    <mergeCell ref="A1478:B1478"/>
    <mergeCell ref="A1445:B1445"/>
    <mergeCell ref="A1446:B1446"/>
    <mergeCell ref="A1447:B1447"/>
    <mergeCell ref="A1448:B1448"/>
    <mergeCell ref="A1449:B1449"/>
    <mergeCell ref="A1450:B1450"/>
    <mergeCell ref="A1451:B1451"/>
    <mergeCell ref="A1452:B1452"/>
    <mergeCell ref="A1453:B1453"/>
    <mergeCell ref="A1454:B1454"/>
    <mergeCell ref="A1455:B1455"/>
    <mergeCell ref="A1456:B1456"/>
    <mergeCell ref="A1457:B1457"/>
    <mergeCell ref="A1458:B1458"/>
    <mergeCell ref="A1459:B1459"/>
    <mergeCell ref="A1460:B1460"/>
    <mergeCell ref="A1461:B1461"/>
    <mergeCell ref="A1428:B1428"/>
    <mergeCell ref="A1429:B1429"/>
    <mergeCell ref="A1430:B1430"/>
    <mergeCell ref="A1431:B1431"/>
    <mergeCell ref="A1432:B1432"/>
    <mergeCell ref="A1433:B1433"/>
    <mergeCell ref="A1434:B1434"/>
    <mergeCell ref="A1435:B1435"/>
    <mergeCell ref="A1436:B1436"/>
    <mergeCell ref="A1437:B1437"/>
    <mergeCell ref="A1438:B1438"/>
    <mergeCell ref="A1439:B1439"/>
    <mergeCell ref="A1440:B1440"/>
    <mergeCell ref="A1441:B1441"/>
    <mergeCell ref="A1442:B1442"/>
    <mergeCell ref="A1443:B1443"/>
    <mergeCell ref="A1444:B1444"/>
    <mergeCell ref="A1411:B1411"/>
    <mergeCell ref="A1412:B1412"/>
    <mergeCell ref="A1413:B1413"/>
    <mergeCell ref="A1414:B1414"/>
    <mergeCell ref="A1415:B1415"/>
    <mergeCell ref="A1416:B1416"/>
    <mergeCell ref="A1417:B1417"/>
    <mergeCell ref="A1418:B1418"/>
    <mergeCell ref="A1419:B1419"/>
    <mergeCell ref="A1420:B1420"/>
    <mergeCell ref="A1421:B1421"/>
    <mergeCell ref="A1422:B1422"/>
    <mergeCell ref="A1423:B1423"/>
    <mergeCell ref="A1424:B1424"/>
    <mergeCell ref="A1425:B1425"/>
    <mergeCell ref="A1426:B1426"/>
    <mergeCell ref="A1427:B1427"/>
    <mergeCell ref="A1394:B1394"/>
    <mergeCell ref="A1395:B1395"/>
    <mergeCell ref="A1396:B1396"/>
    <mergeCell ref="A1397:B1397"/>
    <mergeCell ref="A1398:B1398"/>
    <mergeCell ref="A1399:B1399"/>
    <mergeCell ref="A1400:B1400"/>
    <mergeCell ref="A1401:B1401"/>
    <mergeCell ref="A1402:B1402"/>
    <mergeCell ref="A1403:B1403"/>
    <mergeCell ref="A1404:B1404"/>
    <mergeCell ref="A1405:B1405"/>
    <mergeCell ref="A1406:B1406"/>
    <mergeCell ref="A1407:B1407"/>
    <mergeCell ref="A1408:B1408"/>
    <mergeCell ref="A1409:B1409"/>
    <mergeCell ref="A1410:B1410"/>
    <mergeCell ref="A1377:B1377"/>
    <mergeCell ref="A1378:B1378"/>
    <mergeCell ref="A1379:B1379"/>
    <mergeCell ref="A1380:B1380"/>
    <mergeCell ref="A1381:B1381"/>
    <mergeCell ref="A1382:B1382"/>
    <mergeCell ref="A1383:B1383"/>
    <mergeCell ref="A1384:B1384"/>
    <mergeCell ref="A1385:B1385"/>
    <mergeCell ref="A1386:B1386"/>
    <mergeCell ref="A1387:B1387"/>
    <mergeCell ref="A1388:B1388"/>
    <mergeCell ref="A1389:B1389"/>
    <mergeCell ref="A1390:B1390"/>
    <mergeCell ref="A1391:B1391"/>
    <mergeCell ref="A1392:B1392"/>
    <mergeCell ref="A1393:B1393"/>
    <mergeCell ref="A1360:B1360"/>
    <mergeCell ref="A1361:B1361"/>
    <mergeCell ref="A1362:B1362"/>
    <mergeCell ref="A1363:B1363"/>
    <mergeCell ref="A1364:B1364"/>
    <mergeCell ref="A1365:B1365"/>
    <mergeCell ref="A1366:B1366"/>
    <mergeCell ref="A1367:B1367"/>
    <mergeCell ref="A1368:B1368"/>
    <mergeCell ref="A1369:B1369"/>
    <mergeCell ref="A1370:B1370"/>
    <mergeCell ref="A1371:B1371"/>
    <mergeCell ref="A1372:B1372"/>
    <mergeCell ref="A1373:B1373"/>
    <mergeCell ref="A1374:B1374"/>
    <mergeCell ref="A1375:B1375"/>
    <mergeCell ref="A1376:B1376"/>
    <mergeCell ref="A1343:B1343"/>
    <mergeCell ref="A1344:B1344"/>
    <mergeCell ref="A1345:B1345"/>
    <mergeCell ref="A1346:B1346"/>
    <mergeCell ref="A1347:B1347"/>
    <mergeCell ref="A1348:B1348"/>
    <mergeCell ref="A1349:B1349"/>
    <mergeCell ref="A1350:B1350"/>
    <mergeCell ref="A1351:B1351"/>
    <mergeCell ref="A1352:B1352"/>
    <mergeCell ref="A1353:B1353"/>
    <mergeCell ref="A1354:B1354"/>
    <mergeCell ref="A1355:B1355"/>
    <mergeCell ref="A1356:B1356"/>
    <mergeCell ref="A1357:B1357"/>
    <mergeCell ref="A1358:B1358"/>
    <mergeCell ref="A1359:B1359"/>
    <mergeCell ref="A1326:B1326"/>
    <mergeCell ref="A1327:B1327"/>
    <mergeCell ref="A1328:B1328"/>
    <mergeCell ref="A1329:B1329"/>
    <mergeCell ref="A1330:B1330"/>
    <mergeCell ref="A1331:B1331"/>
    <mergeCell ref="A1332:B1332"/>
    <mergeCell ref="A1333:B1333"/>
    <mergeCell ref="A1334:B1334"/>
    <mergeCell ref="A1335:B1335"/>
    <mergeCell ref="A1336:B1336"/>
    <mergeCell ref="A1337:B1337"/>
    <mergeCell ref="A1338:B1338"/>
    <mergeCell ref="A1339:B1339"/>
    <mergeCell ref="A1340:B1340"/>
    <mergeCell ref="A1341:B1341"/>
    <mergeCell ref="A1342:B1342"/>
    <mergeCell ref="A1309:B1309"/>
    <mergeCell ref="A1310:B1310"/>
    <mergeCell ref="A1311:B1311"/>
    <mergeCell ref="A1312:B1312"/>
    <mergeCell ref="A1313:B1313"/>
    <mergeCell ref="A1314:B1314"/>
    <mergeCell ref="A1315:B1315"/>
    <mergeCell ref="A1316:B1316"/>
    <mergeCell ref="A1317:B1317"/>
    <mergeCell ref="A1318:B1318"/>
    <mergeCell ref="A1319:B1319"/>
    <mergeCell ref="A1320:B1320"/>
    <mergeCell ref="A1321:B1321"/>
    <mergeCell ref="A1322:B1322"/>
    <mergeCell ref="A1323:B1323"/>
    <mergeCell ref="A1324:B1324"/>
    <mergeCell ref="A1325:B1325"/>
    <mergeCell ref="A1292:B1292"/>
    <mergeCell ref="A1293:B1293"/>
    <mergeCell ref="A1294:B1294"/>
    <mergeCell ref="A1295:B1295"/>
    <mergeCell ref="A1296:B1296"/>
    <mergeCell ref="A1297:B1297"/>
    <mergeCell ref="A1298:B1298"/>
    <mergeCell ref="A1299:B1299"/>
    <mergeCell ref="A1300:B1300"/>
    <mergeCell ref="A1301:B1301"/>
    <mergeCell ref="A1302:B1302"/>
    <mergeCell ref="A1303:B1303"/>
    <mergeCell ref="A1304:B1304"/>
    <mergeCell ref="A1305:B1305"/>
    <mergeCell ref="A1306:B1306"/>
    <mergeCell ref="A1307:B1307"/>
    <mergeCell ref="A1308:B1308"/>
    <mergeCell ref="A1275:B1275"/>
    <mergeCell ref="A1276:B1276"/>
    <mergeCell ref="A1277:B1277"/>
    <mergeCell ref="A1278:B1278"/>
    <mergeCell ref="A1279:B1279"/>
    <mergeCell ref="A1280:B1280"/>
    <mergeCell ref="A1281:B1281"/>
    <mergeCell ref="A1282:B1282"/>
    <mergeCell ref="A1283:B1283"/>
    <mergeCell ref="A1284:B1284"/>
    <mergeCell ref="A1285:B1285"/>
    <mergeCell ref="A1286:B1286"/>
    <mergeCell ref="A1287:B1287"/>
    <mergeCell ref="A1288:B1288"/>
    <mergeCell ref="A1289:B1289"/>
    <mergeCell ref="A1290:B1290"/>
    <mergeCell ref="A1291:B1291"/>
    <mergeCell ref="A1258:B1258"/>
    <mergeCell ref="A1259:B1259"/>
    <mergeCell ref="A1260:B1260"/>
    <mergeCell ref="A1261:B1261"/>
    <mergeCell ref="A1262:B1262"/>
    <mergeCell ref="A1263:B1263"/>
    <mergeCell ref="A1264:B1264"/>
    <mergeCell ref="A1265:B1265"/>
    <mergeCell ref="A1266:B1266"/>
    <mergeCell ref="A1267:B1267"/>
    <mergeCell ref="A1268:B1268"/>
    <mergeCell ref="A1269:B1269"/>
    <mergeCell ref="A1270:B1270"/>
    <mergeCell ref="A1271:B1271"/>
    <mergeCell ref="A1272:B1272"/>
    <mergeCell ref="A1273:B1273"/>
    <mergeCell ref="A1274:B1274"/>
    <mergeCell ref="A1241:B1241"/>
    <mergeCell ref="A1242:B1242"/>
    <mergeCell ref="A1243:B1243"/>
    <mergeCell ref="A1244:B1244"/>
    <mergeCell ref="A1245:B1245"/>
    <mergeCell ref="A1246:B1246"/>
    <mergeCell ref="A1247:B1247"/>
    <mergeCell ref="A1248:B1248"/>
    <mergeCell ref="A1249:B1249"/>
    <mergeCell ref="A1250:B1250"/>
    <mergeCell ref="A1251:B1251"/>
    <mergeCell ref="A1252:B1252"/>
    <mergeCell ref="A1253:B1253"/>
    <mergeCell ref="A1254:B1254"/>
    <mergeCell ref="A1255:B1255"/>
    <mergeCell ref="A1256:B1256"/>
    <mergeCell ref="A1257:B1257"/>
    <mergeCell ref="A1224:B1224"/>
    <mergeCell ref="A1225:B1225"/>
    <mergeCell ref="A1226:B1226"/>
    <mergeCell ref="A1227:B1227"/>
    <mergeCell ref="A1228:B1228"/>
    <mergeCell ref="A1229:B1229"/>
    <mergeCell ref="A1230:B1230"/>
    <mergeCell ref="A1231:B1231"/>
    <mergeCell ref="A1232:B1232"/>
    <mergeCell ref="A1233:B1233"/>
    <mergeCell ref="A1234:B1234"/>
    <mergeCell ref="A1235:B1235"/>
    <mergeCell ref="A1236:B1236"/>
    <mergeCell ref="A1237:B1237"/>
    <mergeCell ref="A1238:B1238"/>
    <mergeCell ref="A1239:B1239"/>
    <mergeCell ref="A1240:B1240"/>
    <mergeCell ref="A1207:B1207"/>
    <mergeCell ref="A1208:B1208"/>
    <mergeCell ref="A1209:B1209"/>
    <mergeCell ref="A1210:B1210"/>
    <mergeCell ref="A1211:B1211"/>
    <mergeCell ref="A1212:B1212"/>
    <mergeCell ref="A1213:B1213"/>
    <mergeCell ref="A1214:B1214"/>
    <mergeCell ref="A1215:B1215"/>
    <mergeCell ref="A1216:B1216"/>
    <mergeCell ref="A1217:B1217"/>
    <mergeCell ref="A1218:B1218"/>
    <mergeCell ref="A1219:B1219"/>
    <mergeCell ref="A1220:B1220"/>
    <mergeCell ref="A1221:B1221"/>
    <mergeCell ref="A1222:B1222"/>
    <mergeCell ref="A1223:B1223"/>
    <mergeCell ref="A1190:B1190"/>
    <mergeCell ref="A1191:B1191"/>
    <mergeCell ref="A1192:B1192"/>
    <mergeCell ref="A1193:B1193"/>
    <mergeCell ref="A1194:B1194"/>
    <mergeCell ref="A1195:B1195"/>
    <mergeCell ref="A1196:B1196"/>
    <mergeCell ref="A1197:B1197"/>
    <mergeCell ref="A1198:B1198"/>
    <mergeCell ref="A1199:B1199"/>
    <mergeCell ref="A1200:B1200"/>
    <mergeCell ref="A1201:B1201"/>
    <mergeCell ref="A1202:B1202"/>
    <mergeCell ref="A1203:B1203"/>
    <mergeCell ref="A1204:B1204"/>
    <mergeCell ref="A1205:B1205"/>
    <mergeCell ref="A1206:B1206"/>
    <mergeCell ref="A1173:B1173"/>
    <mergeCell ref="A1174:B1174"/>
    <mergeCell ref="A1175:B1175"/>
    <mergeCell ref="A1176:B1176"/>
    <mergeCell ref="A1177:B1177"/>
    <mergeCell ref="A1178:B1178"/>
    <mergeCell ref="A1179:B1179"/>
    <mergeCell ref="A1180:B1180"/>
    <mergeCell ref="A1181:B1181"/>
    <mergeCell ref="A1182:B1182"/>
    <mergeCell ref="A1183:B1183"/>
    <mergeCell ref="A1184:B1184"/>
    <mergeCell ref="A1185:B1185"/>
    <mergeCell ref="A1186:B1186"/>
    <mergeCell ref="A1187:B1187"/>
    <mergeCell ref="A1188:B1188"/>
    <mergeCell ref="A1189:B1189"/>
    <mergeCell ref="A1156:B1156"/>
    <mergeCell ref="A1157:B1157"/>
    <mergeCell ref="A1158:B1158"/>
    <mergeCell ref="A1159:B1159"/>
    <mergeCell ref="A1160:B1160"/>
    <mergeCell ref="A1161:B1161"/>
    <mergeCell ref="A1162:B1162"/>
    <mergeCell ref="A1163:B1163"/>
    <mergeCell ref="A1164:B1164"/>
    <mergeCell ref="A1165:B1165"/>
    <mergeCell ref="A1166:B1166"/>
    <mergeCell ref="A1167:B1167"/>
    <mergeCell ref="A1168:B1168"/>
    <mergeCell ref="A1169:B1169"/>
    <mergeCell ref="A1170:B1170"/>
    <mergeCell ref="A1171:B1171"/>
    <mergeCell ref="A1172:B1172"/>
    <mergeCell ref="A1139:B1139"/>
    <mergeCell ref="A1140:B1140"/>
    <mergeCell ref="A1141:B1141"/>
    <mergeCell ref="A1142:B1142"/>
    <mergeCell ref="A1143:B1143"/>
    <mergeCell ref="A1144:B1144"/>
    <mergeCell ref="A1145:B1145"/>
    <mergeCell ref="A1146:B1146"/>
    <mergeCell ref="A1147:B1147"/>
    <mergeCell ref="A1148:B1148"/>
    <mergeCell ref="A1149:B1149"/>
    <mergeCell ref="A1150:B1150"/>
    <mergeCell ref="A1151:B1151"/>
    <mergeCell ref="A1152:B1152"/>
    <mergeCell ref="A1153:B1153"/>
    <mergeCell ref="A1154:B1154"/>
    <mergeCell ref="A1155:B1155"/>
    <mergeCell ref="A1122:B1122"/>
    <mergeCell ref="A1123:B1123"/>
    <mergeCell ref="A1124:B1124"/>
    <mergeCell ref="A1125:B1125"/>
    <mergeCell ref="A1126:B1126"/>
    <mergeCell ref="A1127:B1127"/>
    <mergeCell ref="A1128:B1128"/>
    <mergeCell ref="A1129:B1129"/>
    <mergeCell ref="A1130:B1130"/>
    <mergeCell ref="A1131:B1131"/>
    <mergeCell ref="A1132:B1132"/>
    <mergeCell ref="A1133:B1133"/>
    <mergeCell ref="A1134:B1134"/>
    <mergeCell ref="A1135:B1135"/>
    <mergeCell ref="A1136:B1136"/>
    <mergeCell ref="A1137:B1137"/>
    <mergeCell ref="A1138:B1138"/>
    <mergeCell ref="A1105:B1105"/>
    <mergeCell ref="A1106:B1106"/>
    <mergeCell ref="A1107:B1107"/>
    <mergeCell ref="A1108:B1108"/>
    <mergeCell ref="A1109:B1109"/>
    <mergeCell ref="A1110:B1110"/>
    <mergeCell ref="A1111:B1111"/>
    <mergeCell ref="A1112:B1112"/>
    <mergeCell ref="A1113:B1113"/>
    <mergeCell ref="A1114:B1114"/>
    <mergeCell ref="A1115:B1115"/>
    <mergeCell ref="A1116:B1116"/>
    <mergeCell ref="A1117:B1117"/>
    <mergeCell ref="A1118:B1118"/>
    <mergeCell ref="A1119:B1119"/>
    <mergeCell ref="A1120:B1120"/>
    <mergeCell ref="A1121:B1121"/>
    <mergeCell ref="A1088:B1088"/>
    <mergeCell ref="A1089:B1089"/>
    <mergeCell ref="A1090:B1090"/>
    <mergeCell ref="A1091:B1091"/>
    <mergeCell ref="A1092:B1092"/>
    <mergeCell ref="A1093:B1093"/>
    <mergeCell ref="A1094:B1094"/>
    <mergeCell ref="A1095:B1095"/>
    <mergeCell ref="A1096:B1096"/>
    <mergeCell ref="A1097:B1097"/>
    <mergeCell ref="A1098:B1098"/>
    <mergeCell ref="A1099:B1099"/>
    <mergeCell ref="A1100:B1100"/>
    <mergeCell ref="A1101:B1101"/>
    <mergeCell ref="A1102:B1102"/>
    <mergeCell ref="A1103:B1103"/>
    <mergeCell ref="A1104:B1104"/>
    <mergeCell ref="A1071:B1071"/>
    <mergeCell ref="A1072:B1072"/>
    <mergeCell ref="A1073:B1073"/>
    <mergeCell ref="A1074:B1074"/>
    <mergeCell ref="A1075:B1075"/>
    <mergeCell ref="A1076:B1076"/>
    <mergeCell ref="A1077:B1077"/>
    <mergeCell ref="A1078:B1078"/>
    <mergeCell ref="A1079:B1079"/>
    <mergeCell ref="A1080:B1080"/>
    <mergeCell ref="A1081:B1081"/>
    <mergeCell ref="A1082:B1082"/>
    <mergeCell ref="A1083:B1083"/>
    <mergeCell ref="A1084:B1084"/>
    <mergeCell ref="A1085:B1085"/>
    <mergeCell ref="A1086:B1086"/>
    <mergeCell ref="A1087:B1087"/>
    <mergeCell ref="A1054:B1054"/>
    <mergeCell ref="A1055:B1055"/>
    <mergeCell ref="A1056:B1056"/>
    <mergeCell ref="A1057:B1057"/>
    <mergeCell ref="A1058:B1058"/>
    <mergeCell ref="A1059:B1059"/>
    <mergeCell ref="A1060:B1060"/>
    <mergeCell ref="A1061:B1061"/>
    <mergeCell ref="A1062:B1062"/>
    <mergeCell ref="A1063:B1063"/>
    <mergeCell ref="A1064:B1064"/>
    <mergeCell ref="A1065:B1065"/>
    <mergeCell ref="A1066:B1066"/>
    <mergeCell ref="A1067:B1067"/>
    <mergeCell ref="A1068:B1068"/>
    <mergeCell ref="A1069:B1069"/>
    <mergeCell ref="A1070:B1070"/>
    <mergeCell ref="A1037:B1037"/>
    <mergeCell ref="A1038:B1038"/>
    <mergeCell ref="A1039:B1039"/>
    <mergeCell ref="A1040:B1040"/>
    <mergeCell ref="A1041:B1041"/>
    <mergeCell ref="A1042:B1042"/>
    <mergeCell ref="A1043:B1043"/>
    <mergeCell ref="A1044:B1044"/>
    <mergeCell ref="A1045:B1045"/>
    <mergeCell ref="A1046:B1046"/>
    <mergeCell ref="A1047:B1047"/>
    <mergeCell ref="A1048:B1048"/>
    <mergeCell ref="A1049:B1049"/>
    <mergeCell ref="A1050:B1050"/>
    <mergeCell ref="A1051:B1051"/>
    <mergeCell ref="A1052:B1052"/>
    <mergeCell ref="A1053:B1053"/>
    <mergeCell ref="A1020:B1020"/>
    <mergeCell ref="A1021:B1021"/>
    <mergeCell ref="A1022:B1022"/>
    <mergeCell ref="A1023:B1023"/>
    <mergeCell ref="A1024:B1024"/>
    <mergeCell ref="A1025:B1025"/>
    <mergeCell ref="A1026:B1026"/>
    <mergeCell ref="A1027:B1027"/>
    <mergeCell ref="A1028:B1028"/>
    <mergeCell ref="A1029:B1029"/>
    <mergeCell ref="A1030:B1030"/>
    <mergeCell ref="A1031:B1031"/>
    <mergeCell ref="A1032:B1032"/>
    <mergeCell ref="A1033:B1033"/>
    <mergeCell ref="A1034:B1034"/>
    <mergeCell ref="A1035:B1035"/>
    <mergeCell ref="A1036:B1036"/>
    <mergeCell ref="A1003:B1003"/>
    <mergeCell ref="A1004:B1004"/>
    <mergeCell ref="A1005:B1005"/>
    <mergeCell ref="A1006:B1006"/>
    <mergeCell ref="A1007:B1007"/>
    <mergeCell ref="A1008:B1008"/>
    <mergeCell ref="A1009:B1009"/>
    <mergeCell ref="A1010:B1010"/>
    <mergeCell ref="A1011:B1011"/>
    <mergeCell ref="A1012:B1012"/>
    <mergeCell ref="A1013:B1013"/>
    <mergeCell ref="A1014:B1014"/>
    <mergeCell ref="A1015:B1015"/>
    <mergeCell ref="A1016:B1016"/>
    <mergeCell ref="A1017:B1017"/>
    <mergeCell ref="A1018:B1018"/>
    <mergeCell ref="A1019:B1019"/>
    <mergeCell ref="A986:B986"/>
    <mergeCell ref="A987:B987"/>
    <mergeCell ref="A988:B988"/>
    <mergeCell ref="A989:B989"/>
    <mergeCell ref="A990:B990"/>
    <mergeCell ref="A991:B991"/>
    <mergeCell ref="A992:B992"/>
    <mergeCell ref="A993:B993"/>
    <mergeCell ref="A994:B994"/>
    <mergeCell ref="A995:B995"/>
    <mergeCell ref="A996:B996"/>
    <mergeCell ref="A997:B997"/>
    <mergeCell ref="A998:B998"/>
    <mergeCell ref="A999:B999"/>
    <mergeCell ref="A1000:B1000"/>
    <mergeCell ref="A1001:B1001"/>
    <mergeCell ref="A1002:B1002"/>
    <mergeCell ref="A969:B969"/>
    <mergeCell ref="A970:B970"/>
    <mergeCell ref="A971:B971"/>
    <mergeCell ref="A972:B972"/>
    <mergeCell ref="A973:B973"/>
    <mergeCell ref="A974:B974"/>
    <mergeCell ref="A975:B975"/>
    <mergeCell ref="A976:B976"/>
    <mergeCell ref="A977:B977"/>
    <mergeCell ref="A978:B978"/>
    <mergeCell ref="A979:B979"/>
    <mergeCell ref="A980:B980"/>
    <mergeCell ref="A981:B981"/>
    <mergeCell ref="A982:B982"/>
    <mergeCell ref="A983:B983"/>
    <mergeCell ref="A984:B984"/>
    <mergeCell ref="A985:B985"/>
    <mergeCell ref="A952:B952"/>
    <mergeCell ref="A953:B953"/>
    <mergeCell ref="A954:B954"/>
    <mergeCell ref="A955:B955"/>
    <mergeCell ref="A956:B956"/>
    <mergeCell ref="A957:B957"/>
    <mergeCell ref="A958:B958"/>
    <mergeCell ref="A959:B959"/>
    <mergeCell ref="A960:B960"/>
    <mergeCell ref="A961:B961"/>
    <mergeCell ref="A962:B962"/>
    <mergeCell ref="A963:B963"/>
    <mergeCell ref="A964:B964"/>
    <mergeCell ref="A965:B965"/>
    <mergeCell ref="A966:B966"/>
    <mergeCell ref="A967:B967"/>
    <mergeCell ref="A968:B968"/>
    <mergeCell ref="A935:B935"/>
    <mergeCell ref="A936:B936"/>
    <mergeCell ref="A937:B937"/>
    <mergeCell ref="A938:B938"/>
    <mergeCell ref="A939:B939"/>
    <mergeCell ref="A940:B940"/>
    <mergeCell ref="A941:B941"/>
    <mergeCell ref="A942:B942"/>
    <mergeCell ref="A943:B943"/>
    <mergeCell ref="A944:B944"/>
    <mergeCell ref="A945:B945"/>
    <mergeCell ref="A946:B946"/>
    <mergeCell ref="A947:B947"/>
    <mergeCell ref="A948:B948"/>
    <mergeCell ref="A949:B949"/>
    <mergeCell ref="A950:B950"/>
    <mergeCell ref="A951:B951"/>
    <mergeCell ref="A918:B918"/>
    <mergeCell ref="A919:B919"/>
    <mergeCell ref="A920:B920"/>
    <mergeCell ref="A921:B921"/>
    <mergeCell ref="A922:B922"/>
    <mergeCell ref="A923:B923"/>
    <mergeCell ref="A924:B924"/>
    <mergeCell ref="A925:B925"/>
    <mergeCell ref="A926:B926"/>
    <mergeCell ref="A927:B927"/>
    <mergeCell ref="A928:B928"/>
    <mergeCell ref="A929:B929"/>
    <mergeCell ref="A930:B930"/>
    <mergeCell ref="A931:B931"/>
    <mergeCell ref="A932:B932"/>
    <mergeCell ref="A933:B933"/>
    <mergeCell ref="A934:B934"/>
    <mergeCell ref="A901:B901"/>
    <mergeCell ref="A902:B902"/>
    <mergeCell ref="A903:B903"/>
    <mergeCell ref="A904:B904"/>
    <mergeCell ref="A905:B905"/>
    <mergeCell ref="A906:B906"/>
    <mergeCell ref="A907:B907"/>
    <mergeCell ref="A908:B908"/>
    <mergeCell ref="A909:B909"/>
    <mergeCell ref="A910:B910"/>
    <mergeCell ref="A911:B911"/>
    <mergeCell ref="A912:B912"/>
    <mergeCell ref="A913:B913"/>
    <mergeCell ref="A914:B914"/>
    <mergeCell ref="A915:B915"/>
    <mergeCell ref="A916:B916"/>
    <mergeCell ref="A917:B917"/>
    <mergeCell ref="A884:B884"/>
    <mergeCell ref="A885:B885"/>
    <mergeCell ref="A886:B886"/>
    <mergeCell ref="A887:B887"/>
    <mergeCell ref="A888:B888"/>
    <mergeCell ref="A889:B889"/>
    <mergeCell ref="A890:B890"/>
    <mergeCell ref="A891:B891"/>
    <mergeCell ref="A892:B892"/>
    <mergeCell ref="A893:B893"/>
    <mergeCell ref="A894:B894"/>
    <mergeCell ref="A895:B895"/>
    <mergeCell ref="A896:B896"/>
    <mergeCell ref="A897:B897"/>
    <mergeCell ref="A898:B898"/>
    <mergeCell ref="A899:B899"/>
    <mergeCell ref="A900:B900"/>
    <mergeCell ref="A867:B867"/>
    <mergeCell ref="A868:B868"/>
    <mergeCell ref="A869:B869"/>
    <mergeCell ref="A870:B870"/>
    <mergeCell ref="A871:B871"/>
    <mergeCell ref="A872:B872"/>
    <mergeCell ref="A873:B873"/>
    <mergeCell ref="A874:B874"/>
    <mergeCell ref="A875:B875"/>
    <mergeCell ref="A876:B876"/>
    <mergeCell ref="A877:B877"/>
    <mergeCell ref="A878:B878"/>
    <mergeCell ref="A879:B879"/>
    <mergeCell ref="A880:B880"/>
    <mergeCell ref="A881:B881"/>
    <mergeCell ref="A882:B882"/>
    <mergeCell ref="A883:B883"/>
    <mergeCell ref="A850:B850"/>
    <mergeCell ref="A851:B851"/>
    <mergeCell ref="A852:B852"/>
    <mergeCell ref="A853:B853"/>
    <mergeCell ref="A854:B854"/>
    <mergeCell ref="A855:B855"/>
    <mergeCell ref="A856:B856"/>
    <mergeCell ref="A857:B857"/>
    <mergeCell ref="A858:B858"/>
    <mergeCell ref="A859:B859"/>
    <mergeCell ref="A860:B860"/>
    <mergeCell ref="A861:B861"/>
    <mergeCell ref="A862:B862"/>
    <mergeCell ref="A863:B863"/>
    <mergeCell ref="A864:B864"/>
    <mergeCell ref="A865:B865"/>
    <mergeCell ref="A866:B866"/>
    <mergeCell ref="A833:B833"/>
    <mergeCell ref="A834:B834"/>
    <mergeCell ref="A835:B835"/>
    <mergeCell ref="A836:B836"/>
    <mergeCell ref="A837:B837"/>
    <mergeCell ref="A838:B838"/>
    <mergeCell ref="A839:B839"/>
    <mergeCell ref="A840:B840"/>
    <mergeCell ref="A841:B841"/>
    <mergeCell ref="A842:B842"/>
    <mergeCell ref="A843:B843"/>
    <mergeCell ref="A844:B844"/>
    <mergeCell ref="A845:B845"/>
    <mergeCell ref="A846:B846"/>
    <mergeCell ref="A847:B847"/>
    <mergeCell ref="A848:B848"/>
    <mergeCell ref="A849:B849"/>
    <mergeCell ref="A816:B816"/>
    <mergeCell ref="A817:B817"/>
    <mergeCell ref="A818:B818"/>
    <mergeCell ref="A819:B819"/>
    <mergeCell ref="A820:B820"/>
    <mergeCell ref="A821:B821"/>
    <mergeCell ref="A822:B822"/>
    <mergeCell ref="A823:B823"/>
    <mergeCell ref="A824:B824"/>
    <mergeCell ref="A825:B825"/>
    <mergeCell ref="A826:B826"/>
    <mergeCell ref="A827:B827"/>
    <mergeCell ref="A828:B828"/>
    <mergeCell ref="A829:B829"/>
    <mergeCell ref="A830:B830"/>
    <mergeCell ref="A831:B831"/>
    <mergeCell ref="A832:B832"/>
    <mergeCell ref="A799:B799"/>
    <mergeCell ref="A800:B800"/>
    <mergeCell ref="A801:B801"/>
    <mergeCell ref="A802:B802"/>
    <mergeCell ref="A803:B803"/>
    <mergeCell ref="A804:B804"/>
    <mergeCell ref="A805:B805"/>
    <mergeCell ref="A806:B806"/>
    <mergeCell ref="A807:B807"/>
    <mergeCell ref="A808:B808"/>
    <mergeCell ref="A809:B809"/>
    <mergeCell ref="A810:B810"/>
    <mergeCell ref="A811:B811"/>
    <mergeCell ref="A812:B812"/>
    <mergeCell ref="A813:B813"/>
    <mergeCell ref="A814:B814"/>
    <mergeCell ref="A815:B815"/>
    <mergeCell ref="A782:B782"/>
    <mergeCell ref="A783:B783"/>
    <mergeCell ref="A784:B784"/>
    <mergeCell ref="A785:B785"/>
    <mergeCell ref="A786:B786"/>
    <mergeCell ref="A787:B787"/>
    <mergeCell ref="A788:B788"/>
    <mergeCell ref="A789:B789"/>
    <mergeCell ref="A790:B790"/>
    <mergeCell ref="A791:B791"/>
    <mergeCell ref="A792:B792"/>
    <mergeCell ref="A793:B793"/>
    <mergeCell ref="A794:B794"/>
    <mergeCell ref="A795:B795"/>
    <mergeCell ref="A796:B796"/>
    <mergeCell ref="A797:B797"/>
    <mergeCell ref="A798:B798"/>
    <mergeCell ref="A765:B765"/>
    <mergeCell ref="A766:B766"/>
    <mergeCell ref="A767:B767"/>
    <mergeCell ref="A768:B768"/>
    <mergeCell ref="A769:B769"/>
    <mergeCell ref="A770:B770"/>
    <mergeCell ref="A771:B771"/>
    <mergeCell ref="A772:B772"/>
    <mergeCell ref="A773:B773"/>
    <mergeCell ref="A774:B774"/>
    <mergeCell ref="A775:B775"/>
    <mergeCell ref="A776:B776"/>
    <mergeCell ref="A777:B777"/>
    <mergeCell ref="A778:B778"/>
    <mergeCell ref="A779:B779"/>
    <mergeCell ref="A780:B780"/>
    <mergeCell ref="A781:B781"/>
    <mergeCell ref="A748:B748"/>
    <mergeCell ref="A749:B749"/>
    <mergeCell ref="A750:B750"/>
    <mergeCell ref="A751:B751"/>
    <mergeCell ref="A752:B752"/>
    <mergeCell ref="A753:B753"/>
    <mergeCell ref="A754:B754"/>
    <mergeCell ref="A755:B755"/>
    <mergeCell ref="A756:B756"/>
    <mergeCell ref="A757:B757"/>
    <mergeCell ref="A758:B758"/>
    <mergeCell ref="A759:B759"/>
    <mergeCell ref="A760:B760"/>
    <mergeCell ref="A761:B761"/>
    <mergeCell ref="A762:B762"/>
    <mergeCell ref="A763:B763"/>
    <mergeCell ref="A764:B764"/>
    <mergeCell ref="A731:B731"/>
    <mergeCell ref="A732:B732"/>
    <mergeCell ref="A733:B733"/>
    <mergeCell ref="A734:B734"/>
    <mergeCell ref="A735:B735"/>
    <mergeCell ref="A736:B736"/>
    <mergeCell ref="A737:B737"/>
    <mergeCell ref="A738:B738"/>
    <mergeCell ref="A739:B739"/>
    <mergeCell ref="A740:B740"/>
    <mergeCell ref="A741:B741"/>
    <mergeCell ref="A742:B742"/>
    <mergeCell ref="A743:B743"/>
    <mergeCell ref="A744:B744"/>
    <mergeCell ref="A745:B745"/>
    <mergeCell ref="A746:B746"/>
    <mergeCell ref="A747:B747"/>
    <mergeCell ref="A714:B714"/>
    <mergeCell ref="A715:B715"/>
    <mergeCell ref="A716:B716"/>
    <mergeCell ref="A717:B717"/>
    <mergeCell ref="A718:B718"/>
    <mergeCell ref="A719:B719"/>
    <mergeCell ref="A720:B720"/>
    <mergeCell ref="A721:B721"/>
    <mergeCell ref="A722:B722"/>
    <mergeCell ref="A723:B723"/>
    <mergeCell ref="A724:B724"/>
    <mergeCell ref="A725:B725"/>
    <mergeCell ref="A726:B726"/>
    <mergeCell ref="A727:B727"/>
    <mergeCell ref="A728:B728"/>
    <mergeCell ref="A729:B729"/>
    <mergeCell ref="A730:B730"/>
    <mergeCell ref="A697:B697"/>
    <mergeCell ref="A698:B698"/>
    <mergeCell ref="A699:B699"/>
    <mergeCell ref="A700:B700"/>
    <mergeCell ref="A701:B701"/>
    <mergeCell ref="A702:B702"/>
    <mergeCell ref="A703:B703"/>
    <mergeCell ref="A704:B704"/>
    <mergeCell ref="A705:B705"/>
    <mergeCell ref="A706:B706"/>
    <mergeCell ref="A707:B707"/>
    <mergeCell ref="A708:B708"/>
    <mergeCell ref="A709:B709"/>
    <mergeCell ref="A710:B710"/>
    <mergeCell ref="A711:B711"/>
    <mergeCell ref="A712:B712"/>
    <mergeCell ref="A713:B713"/>
    <mergeCell ref="A680:B680"/>
    <mergeCell ref="A681:B681"/>
    <mergeCell ref="A682:B682"/>
    <mergeCell ref="A683:B683"/>
    <mergeCell ref="A684:B684"/>
    <mergeCell ref="A685:B685"/>
    <mergeCell ref="A686:B686"/>
    <mergeCell ref="A687:B687"/>
    <mergeCell ref="A688:B688"/>
    <mergeCell ref="A689:B689"/>
    <mergeCell ref="A690:B690"/>
    <mergeCell ref="A691:B691"/>
    <mergeCell ref="A692:B692"/>
    <mergeCell ref="A693:B693"/>
    <mergeCell ref="A694:B694"/>
    <mergeCell ref="A695:B695"/>
    <mergeCell ref="A696:B696"/>
    <mergeCell ref="A663:B663"/>
    <mergeCell ref="A664:B664"/>
    <mergeCell ref="A665:B665"/>
    <mergeCell ref="A666:B666"/>
    <mergeCell ref="A667:B667"/>
    <mergeCell ref="A668:B668"/>
    <mergeCell ref="A669:B669"/>
    <mergeCell ref="A670:B670"/>
    <mergeCell ref="A671:B671"/>
    <mergeCell ref="A672:B672"/>
    <mergeCell ref="A673:B673"/>
    <mergeCell ref="A674:B674"/>
    <mergeCell ref="A675:B675"/>
    <mergeCell ref="A676:B676"/>
    <mergeCell ref="A677:B677"/>
    <mergeCell ref="A678:B678"/>
    <mergeCell ref="A679:B679"/>
    <mergeCell ref="A646:B646"/>
    <mergeCell ref="A647:B647"/>
    <mergeCell ref="A648:B648"/>
    <mergeCell ref="A649:B649"/>
    <mergeCell ref="A650:B650"/>
    <mergeCell ref="A651:B651"/>
    <mergeCell ref="A652:B652"/>
    <mergeCell ref="A653:B653"/>
    <mergeCell ref="A654:B654"/>
    <mergeCell ref="A655:B655"/>
    <mergeCell ref="A656:B656"/>
    <mergeCell ref="A657:B657"/>
    <mergeCell ref="A658:B658"/>
    <mergeCell ref="A659:B659"/>
    <mergeCell ref="A660:B660"/>
    <mergeCell ref="A661:B661"/>
    <mergeCell ref="A662:B662"/>
    <mergeCell ref="A629:B629"/>
    <mergeCell ref="A630:B630"/>
    <mergeCell ref="A631:B631"/>
    <mergeCell ref="A632:B632"/>
    <mergeCell ref="A633:B633"/>
    <mergeCell ref="A634:B634"/>
    <mergeCell ref="A635:B635"/>
    <mergeCell ref="A636:B636"/>
    <mergeCell ref="A637:B637"/>
    <mergeCell ref="A638:B638"/>
    <mergeCell ref="A639:B639"/>
    <mergeCell ref="A640:B640"/>
    <mergeCell ref="A641:B641"/>
    <mergeCell ref="A642:B642"/>
    <mergeCell ref="A643:B643"/>
    <mergeCell ref="A644:B644"/>
    <mergeCell ref="A645:B645"/>
    <mergeCell ref="A612:B612"/>
    <mergeCell ref="A613:B613"/>
    <mergeCell ref="A614:B614"/>
    <mergeCell ref="A615:B615"/>
    <mergeCell ref="A616:B616"/>
    <mergeCell ref="A617:B617"/>
    <mergeCell ref="A618:B618"/>
    <mergeCell ref="A619:B619"/>
    <mergeCell ref="A620:B620"/>
    <mergeCell ref="A621:B621"/>
    <mergeCell ref="A622:B622"/>
    <mergeCell ref="A623:B623"/>
    <mergeCell ref="A624:B624"/>
    <mergeCell ref="A625:B625"/>
    <mergeCell ref="A626:B626"/>
    <mergeCell ref="A627:B627"/>
    <mergeCell ref="A628:B628"/>
    <mergeCell ref="A595:B595"/>
    <mergeCell ref="A596:B596"/>
    <mergeCell ref="A597:B597"/>
    <mergeCell ref="A598:B598"/>
    <mergeCell ref="A599:B599"/>
    <mergeCell ref="A600:B600"/>
    <mergeCell ref="A601:B601"/>
    <mergeCell ref="A602:B602"/>
    <mergeCell ref="A603:B603"/>
    <mergeCell ref="A604:B604"/>
    <mergeCell ref="A605:B605"/>
    <mergeCell ref="A606:B606"/>
    <mergeCell ref="A607:B607"/>
    <mergeCell ref="A608:B608"/>
    <mergeCell ref="A609:B609"/>
    <mergeCell ref="A610:B610"/>
    <mergeCell ref="A611:B611"/>
    <mergeCell ref="A578:B578"/>
    <mergeCell ref="A579:B579"/>
    <mergeCell ref="A580:B580"/>
    <mergeCell ref="A581:B581"/>
    <mergeCell ref="A582:B582"/>
    <mergeCell ref="A583:B583"/>
    <mergeCell ref="A584:B584"/>
    <mergeCell ref="A585:B585"/>
    <mergeCell ref="A586:B586"/>
    <mergeCell ref="A587:B587"/>
    <mergeCell ref="A588:B588"/>
    <mergeCell ref="A589:B589"/>
    <mergeCell ref="A590:B590"/>
    <mergeCell ref="A591:B591"/>
    <mergeCell ref="A592:B592"/>
    <mergeCell ref="A593:B593"/>
    <mergeCell ref="A594:B594"/>
    <mergeCell ref="A561:B561"/>
    <mergeCell ref="A562:B562"/>
    <mergeCell ref="A563:B563"/>
    <mergeCell ref="A564:B564"/>
    <mergeCell ref="A565:B565"/>
    <mergeCell ref="A566:B566"/>
    <mergeCell ref="A567:B567"/>
    <mergeCell ref="A568:B568"/>
    <mergeCell ref="A569:B569"/>
    <mergeCell ref="A570:B570"/>
    <mergeCell ref="A571:B571"/>
    <mergeCell ref="A572:B572"/>
    <mergeCell ref="A573:B573"/>
    <mergeCell ref="A574:B574"/>
    <mergeCell ref="A575:B575"/>
    <mergeCell ref="A576:B576"/>
    <mergeCell ref="A577:B577"/>
    <mergeCell ref="A544:B544"/>
    <mergeCell ref="A545:B545"/>
    <mergeCell ref="A546:B546"/>
    <mergeCell ref="A547:B547"/>
    <mergeCell ref="A548:B548"/>
    <mergeCell ref="A549:B549"/>
    <mergeCell ref="A550:B550"/>
    <mergeCell ref="A551:B551"/>
    <mergeCell ref="A552:B552"/>
    <mergeCell ref="A553:B553"/>
    <mergeCell ref="A554:B554"/>
    <mergeCell ref="A555:B555"/>
    <mergeCell ref="A556:B556"/>
    <mergeCell ref="A557:B557"/>
    <mergeCell ref="A558:B558"/>
    <mergeCell ref="A559:B559"/>
    <mergeCell ref="A560:B560"/>
    <mergeCell ref="A527:B527"/>
    <mergeCell ref="A528:B528"/>
    <mergeCell ref="A529:B529"/>
    <mergeCell ref="A530:B530"/>
    <mergeCell ref="A531:B531"/>
    <mergeCell ref="A532:B532"/>
    <mergeCell ref="A533:B533"/>
    <mergeCell ref="A534:B534"/>
    <mergeCell ref="A535:B535"/>
    <mergeCell ref="A536:B536"/>
    <mergeCell ref="A537:B537"/>
    <mergeCell ref="A538:B538"/>
    <mergeCell ref="A539:B539"/>
    <mergeCell ref="A540:B540"/>
    <mergeCell ref="A541:B541"/>
    <mergeCell ref="A542:B542"/>
    <mergeCell ref="A543:B543"/>
    <mergeCell ref="A510:B510"/>
    <mergeCell ref="A511:B511"/>
    <mergeCell ref="A512:B512"/>
    <mergeCell ref="A513:B513"/>
    <mergeCell ref="A514:B514"/>
    <mergeCell ref="A515:B515"/>
    <mergeCell ref="A516:B516"/>
    <mergeCell ref="A517:B517"/>
    <mergeCell ref="A518:B518"/>
    <mergeCell ref="A519:B519"/>
    <mergeCell ref="A520:B520"/>
    <mergeCell ref="A521:B521"/>
    <mergeCell ref="A522:B522"/>
    <mergeCell ref="A523:B523"/>
    <mergeCell ref="A524:B524"/>
    <mergeCell ref="A525:B525"/>
    <mergeCell ref="A526:B526"/>
    <mergeCell ref="A493:B493"/>
    <mergeCell ref="A494:B494"/>
    <mergeCell ref="A495:B495"/>
    <mergeCell ref="A496:B496"/>
    <mergeCell ref="A497:B497"/>
    <mergeCell ref="A498:B498"/>
    <mergeCell ref="A499:B499"/>
    <mergeCell ref="A500:B500"/>
    <mergeCell ref="A501:B501"/>
    <mergeCell ref="A502:B502"/>
    <mergeCell ref="A503:B503"/>
    <mergeCell ref="A504:B504"/>
    <mergeCell ref="A505:B505"/>
    <mergeCell ref="A506:B506"/>
    <mergeCell ref="A507:B507"/>
    <mergeCell ref="A508:B508"/>
    <mergeCell ref="A509:B509"/>
    <mergeCell ref="A476:B476"/>
    <mergeCell ref="A477:B477"/>
    <mergeCell ref="A478:B478"/>
    <mergeCell ref="A479:B479"/>
    <mergeCell ref="A480:B480"/>
    <mergeCell ref="A481:B481"/>
    <mergeCell ref="A482:B482"/>
    <mergeCell ref="A483:B483"/>
    <mergeCell ref="A484:B484"/>
    <mergeCell ref="A485:B485"/>
    <mergeCell ref="A486:B486"/>
    <mergeCell ref="A487:B487"/>
    <mergeCell ref="A488:B488"/>
    <mergeCell ref="A489:B489"/>
    <mergeCell ref="A490:B490"/>
    <mergeCell ref="A491:B491"/>
    <mergeCell ref="A492:B492"/>
    <mergeCell ref="A459:B459"/>
    <mergeCell ref="A460:B460"/>
    <mergeCell ref="A461:B461"/>
    <mergeCell ref="A462:B462"/>
    <mergeCell ref="A463:B463"/>
    <mergeCell ref="A464:B464"/>
    <mergeCell ref="A465:B465"/>
    <mergeCell ref="A466:B466"/>
    <mergeCell ref="A467:B467"/>
    <mergeCell ref="A468:B468"/>
    <mergeCell ref="A469:B469"/>
    <mergeCell ref="A470:B470"/>
    <mergeCell ref="A471:B471"/>
    <mergeCell ref="A472:B472"/>
    <mergeCell ref="A473:B473"/>
    <mergeCell ref="A474:B474"/>
    <mergeCell ref="A475:B475"/>
    <mergeCell ref="A442:B442"/>
    <mergeCell ref="A443:B443"/>
    <mergeCell ref="A444:B444"/>
    <mergeCell ref="A445:B445"/>
    <mergeCell ref="A446:B446"/>
    <mergeCell ref="A447:B447"/>
    <mergeCell ref="A448:B448"/>
    <mergeCell ref="A449:B449"/>
    <mergeCell ref="A450:B450"/>
    <mergeCell ref="A451:B451"/>
    <mergeCell ref="A452:B452"/>
    <mergeCell ref="A453:B453"/>
    <mergeCell ref="A454:B454"/>
    <mergeCell ref="A455:B455"/>
    <mergeCell ref="A456:B456"/>
    <mergeCell ref="A457:B457"/>
    <mergeCell ref="A458:B458"/>
    <mergeCell ref="A425:B425"/>
    <mergeCell ref="A426:B426"/>
    <mergeCell ref="A427:B427"/>
    <mergeCell ref="A428:B428"/>
    <mergeCell ref="A429:B429"/>
    <mergeCell ref="A430:B430"/>
    <mergeCell ref="A431:B431"/>
    <mergeCell ref="A432:B432"/>
    <mergeCell ref="A433:B433"/>
    <mergeCell ref="A434:B434"/>
    <mergeCell ref="A435:B435"/>
    <mergeCell ref="A436:B436"/>
    <mergeCell ref="A437:B437"/>
    <mergeCell ref="A438:B438"/>
    <mergeCell ref="A439:B439"/>
    <mergeCell ref="A440:B440"/>
    <mergeCell ref="A441:B441"/>
    <mergeCell ref="A408:B408"/>
    <mergeCell ref="A409:B409"/>
    <mergeCell ref="A410:B410"/>
    <mergeCell ref="A411:B411"/>
    <mergeCell ref="A412:B412"/>
    <mergeCell ref="A413:B413"/>
    <mergeCell ref="A414:B414"/>
    <mergeCell ref="A415:B415"/>
    <mergeCell ref="A416:B416"/>
    <mergeCell ref="A417:B417"/>
    <mergeCell ref="A418:B418"/>
    <mergeCell ref="A419:B419"/>
    <mergeCell ref="A420:B420"/>
    <mergeCell ref="A421:B421"/>
    <mergeCell ref="A422:B422"/>
    <mergeCell ref="A423:B423"/>
    <mergeCell ref="A424:B424"/>
    <mergeCell ref="A391:B391"/>
    <mergeCell ref="A392:B392"/>
    <mergeCell ref="A393:B393"/>
    <mergeCell ref="A394:B394"/>
    <mergeCell ref="A395:B395"/>
    <mergeCell ref="A396:B396"/>
    <mergeCell ref="A397:B397"/>
    <mergeCell ref="A398:B398"/>
    <mergeCell ref="A399:B399"/>
    <mergeCell ref="A400:B400"/>
    <mergeCell ref="A401:B401"/>
    <mergeCell ref="A402:B402"/>
    <mergeCell ref="A403:B403"/>
    <mergeCell ref="A404:B404"/>
    <mergeCell ref="A405:B405"/>
    <mergeCell ref="A406:B406"/>
    <mergeCell ref="A407:B407"/>
    <mergeCell ref="A374:B374"/>
    <mergeCell ref="A375:B375"/>
    <mergeCell ref="A376:B376"/>
    <mergeCell ref="A377:B377"/>
    <mergeCell ref="A378:B378"/>
    <mergeCell ref="A379:B379"/>
    <mergeCell ref="A380:B380"/>
    <mergeCell ref="A381:B381"/>
    <mergeCell ref="A382:B382"/>
    <mergeCell ref="A383:B383"/>
    <mergeCell ref="A384:B384"/>
    <mergeCell ref="A385:B385"/>
    <mergeCell ref="A386:B386"/>
    <mergeCell ref="A387:B387"/>
    <mergeCell ref="A388:B388"/>
    <mergeCell ref="A389:B389"/>
    <mergeCell ref="A390:B390"/>
    <mergeCell ref="A357:B357"/>
    <mergeCell ref="A358:B358"/>
    <mergeCell ref="A359:B359"/>
    <mergeCell ref="A360:B360"/>
    <mergeCell ref="A361:B361"/>
    <mergeCell ref="A362:B362"/>
    <mergeCell ref="A363:B363"/>
    <mergeCell ref="A364:B364"/>
    <mergeCell ref="A365:B365"/>
    <mergeCell ref="A366:B366"/>
    <mergeCell ref="A367:B367"/>
    <mergeCell ref="A368:B368"/>
    <mergeCell ref="A369:B369"/>
    <mergeCell ref="A370:B370"/>
    <mergeCell ref="A371:B371"/>
    <mergeCell ref="A372:B372"/>
    <mergeCell ref="A373:B373"/>
    <mergeCell ref="A340:B340"/>
    <mergeCell ref="A341:B341"/>
    <mergeCell ref="A342:B342"/>
    <mergeCell ref="A343:B343"/>
    <mergeCell ref="A344:B344"/>
    <mergeCell ref="A345:B345"/>
    <mergeCell ref="A346:B346"/>
    <mergeCell ref="A347:B347"/>
    <mergeCell ref="A348:B348"/>
    <mergeCell ref="A349:B349"/>
    <mergeCell ref="A350:B350"/>
    <mergeCell ref="A351:B351"/>
    <mergeCell ref="A352:B352"/>
    <mergeCell ref="A353:B353"/>
    <mergeCell ref="A354:B354"/>
    <mergeCell ref="A355:B355"/>
    <mergeCell ref="A356:B356"/>
    <mergeCell ref="A323:B323"/>
    <mergeCell ref="A324:B324"/>
    <mergeCell ref="A325:B325"/>
    <mergeCell ref="A326:B326"/>
    <mergeCell ref="A327:B327"/>
    <mergeCell ref="A328:B328"/>
    <mergeCell ref="A329:B329"/>
    <mergeCell ref="A330:B330"/>
    <mergeCell ref="A331:B331"/>
    <mergeCell ref="A332:B332"/>
    <mergeCell ref="A333:B333"/>
    <mergeCell ref="A334:B334"/>
    <mergeCell ref="A335:B335"/>
    <mergeCell ref="A336:B336"/>
    <mergeCell ref="A337:B337"/>
    <mergeCell ref="A338:B338"/>
    <mergeCell ref="A339:B339"/>
    <mergeCell ref="A306:B306"/>
    <mergeCell ref="A307:B307"/>
    <mergeCell ref="A308:B308"/>
    <mergeCell ref="A309:B309"/>
    <mergeCell ref="A310:B310"/>
    <mergeCell ref="A311:B311"/>
    <mergeCell ref="A312:B312"/>
    <mergeCell ref="A313:B313"/>
    <mergeCell ref="A314:B314"/>
    <mergeCell ref="A315:B315"/>
    <mergeCell ref="A316:B316"/>
    <mergeCell ref="A317:B317"/>
    <mergeCell ref="A318:B318"/>
    <mergeCell ref="A319:B319"/>
    <mergeCell ref="A320:B320"/>
    <mergeCell ref="A321:B321"/>
    <mergeCell ref="A322:B322"/>
    <mergeCell ref="A289:B289"/>
    <mergeCell ref="A290:B290"/>
    <mergeCell ref="A291:B291"/>
    <mergeCell ref="A292:B292"/>
    <mergeCell ref="A293:B293"/>
    <mergeCell ref="A294:B294"/>
    <mergeCell ref="A295:B295"/>
    <mergeCell ref="A296:B296"/>
    <mergeCell ref="A297:B297"/>
    <mergeCell ref="A298:B298"/>
    <mergeCell ref="A299:B299"/>
    <mergeCell ref="A300:B300"/>
    <mergeCell ref="A301:B301"/>
    <mergeCell ref="A302:B302"/>
    <mergeCell ref="A303:B303"/>
    <mergeCell ref="A304:B304"/>
    <mergeCell ref="A305:B305"/>
    <mergeCell ref="A272:B272"/>
    <mergeCell ref="A273:B273"/>
    <mergeCell ref="A274:B274"/>
    <mergeCell ref="A275:B275"/>
    <mergeCell ref="A276:B276"/>
    <mergeCell ref="A277:B277"/>
    <mergeCell ref="A278:B278"/>
    <mergeCell ref="A279:B279"/>
    <mergeCell ref="A280:B280"/>
    <mergeCell ref="A281:B281"/>
    <mergeCell ref="A282:B282"/>
    <mergeCell ref="A283:B283"/>
    <mergeCell ref="A284:B284"/>
    <mergeCell ref="A285:B285"/>
    <mergeCell ref="A286:B286"/>
    <mergeCell ref="A287:B287"/>
    <mergeCell ref="A288:B288"/>
    <mergeCell ref="A255:B255"/>
    <mergeCell ref="A256:B256"/>
    <mergeCell ref="A257:B257"/>
    <mergeCell ref="A258:B258"/>
    <mergeCell ref="A259:B259"/>
    <mergeCell ref="A260:B260"/>
    <mergeCell ref="A261:B261"/>
    <mergeCell ref="A262:B262"/>
    <mergeCell ref="A263:B263"/>
    <mergeCell ref="A264:B264"/>
    <mergeCell ref="A265:B265"/>
    <mergeCell ref="A266:B266"/>
    <mergeCell ref="A267:B267"/>
    <mergeCell ref="A268:B268"/>
    <mergeCell ref="A269:B269"/>
    <mergeCell ref="A270:B270"/>
    <mergeCell ref="A271:B271"/>
    <mergeCell ref="A238:B238"/>
    <mergeCell ref="A239:B239"/>
    <mergeCell ref="A240:B240"/>
    <mergeCell ref="A241:B241"/>
    <mergeCell ref="A242:B242"/>
    <mergeCell ref="A243:B243"/>
    <mergeCell ref="A244:B244"/>
    <mergeCell ref="A245:B245"/>
    <mergeCell ref="A246:B246"/>
    <mergeCell ref="A247:B247"/>
    <mergeCell ref="A248:B248"/>
    <mergeCell ref="A249:B249"/>
    <mergeCell ref="A250:B250"/>
    <mergeCell ref="A251:B251"/>
    <mergeCell ref="A252:B252"/>
    <mergeCell ref="A253:B253"/>
    <mergeCell ref="A254:B254"/>
    <mergeCell ref="A221:B221"/>
    <mergeCell ref="A222:B222"/>
    <mergeCell ref="A223:B223"/>
    <mergeCell ref="A224:B224"/>
    <mergeCell ref="A225:B225"/>
    <mergeCell ref="A226:B226"/>
    <mergeCell ref="A227:B227"/>
    <mergeCell ref="A228:B228"/>
    <mergeCell ref="A229:B229"/>
    <mergeCell ref="A230:B230"/>
    <mergeCell ref="A231:B231"/>
    <mergeCell ref="A232:B232"/>
    <mergeCell ref="A233:B233"/>
    <mergeCell ref="A234:B234"/>
    <mergeCell ref="A235:B235"/>
    <mergeCell ref="A236:B236"/>
    <mergeCell ref="A237:B237"/>
    <mergeCell ref="A204:B204"/>
    <mergeCell ref="A205:B205"/>
    <mergeCell ref="A206:B206"/>
    <mergeCell ref="A207:B207"/>
    <mergeCell ref="A208:B208"/>
    <mergeCell ref="A209:B209"/>
    <mergeCell ref="A210:B210"/>
    <mergeCell ref="A211:B211"/>
    <mergeCell ref="A212:B212"/>
    <mergeCell ref="A213:B213"/>
    <mergeCell ref="A214:B214"/>
    <mergeCell ref="A215:B215"/>
    <mergeCell ref="A216:B216"/>
    <mergeCell ref="A217:B217"/>
    <mergeCell ref="A218:B218"/>
    <mergeCell ref="A219:B219"/>
    <mergeCell ref="A220:B220"/>
    <mergeCell ref="A187:B187"/>
    <mergeCell ref="A188:B188"/>
    <mergeCell ref="A189:B189"/>
    <mergeCell ref="A190:B190"/>
    <mergeCell ref="A191:B191"/>
    <mergeCell ref="A192:B192"/>
    <mergeCell ref="A193:B193"/>
    <mergeCell ref="A194:B194"/>
    <mergeCell ref="A195:B195"/>
    <mergeCell ref="A196:B196"/>
    <mergeCell ref="A197:B197"/>
    <mergeCell ref="A198:B198"/>
    <mergeCell ref="A199:B199"/>
    <mergeCell ref="A200:B200"/>
    <mergeCell ref="A201:B201"/>
    <mergeCell ref="A202:B202"/>
    <mergeCell ref="A203:B203"/>
    <mergeCell ref="A170:B170"/>
    <mergeCell ref="A171:B171"/>
    <mergeCell ref="A172:B172"/>
    <mergeCell ref="A173:B173"/>
    <mergeCell ref="A174:B174"/>
    <mergeCell ref="A175:B175"/>
    <mergeCell ref="A176:B176"/>
    <mergeCell ref="A177:B177"/>
    <mergeCell ref="A178:B178"/>
    <mergeCell ref="A179:B179"/>
    <mergeCell ref="A180:B180"/>
    <mergeCell ref="A181:B181"/>
    <mergeCell ref="A182:B182"/>
    <mergeCell ref="A183:B183"/>
    <mergeCell ref="A184:B184"/>
    <mergeCell ref="A185:B185"/>
    <mergeCell ref="A186:B186"/>
    <mergeCell ref="A153:B153"/>
    <mergeCell ref="A154:B154"/>
    <mergeCell ref="A155:B155"/>
    <mergeCell ref="A156:B156"/>
    <mergeCell ref="A157:B157"/>
    <mergeCell ref="A158:B158"/>
    <mergeCell ref="A159:B159"/>
    <mergeCell ref="A160:B160"/>
    <mergeCell ref="A161:B161"/>
    <mergeCell ref="A162:B162"/>
    <mergeCell ref="A163:B163"/>
    <mergeCell ref="A164:B164"/>
    <mergeCell ref="A165:B165"/>
    <mergeCell ref="A166:B166"/>
    <mergeCell ref="A167:B167"/>
    <mergeCell ref="A168:B168"/>
    <mergeCell ref="A169:B169"/>
    <mergeCell ref="A136:B136"/>
    <mergeCell ref="A137:B137"/>
    <mergeCell ref="A138:B138"/>
    <mergeCell ref="A139:B139"/>
    <mergeCell ref="A140:B140"/>
    <mergeCell ref="A141:B141"/>
    <mergeCell ref="A142:B142"/>
    <mergeCell ref="A143:B143"/>
    <mergeCell ref="A144:B144"/>
    <mergeCell ref="A145:B145"/>
    <mergeCell ref="A146:B146"/>
    <mergeCell ref="A147:B147"/>
    <mergeCell ref="A148:B148"/>
    <mergeCell ref="A149:B149"/>
    <mergeCell ref="A150:B150"/>
    <mergeCell ref="A151:B151"/>
    <mergeCell ref="A152:B152"/>
    <mergeCell ref="A119:B119"/>
    <mergeCell ref="A120:B120"/>
    <mergeCell ref="A121:B121"/>
    <mergeCell ref="A122:B122"/>
    <mergeCell ref="A123:B123"/>
    <mergeCell ref="A124:B124"/>
    <mergeCell ref="A125:B125"/>
    <mergeCell ref="A126:B126"/>
    <mergeCell ref="A127:B127"/>
    <mergeCell ref="A128:B128"/>
    <mergeCell ref="A129:B129"/>
    <mergeCell ref="A130:B130"/>
    <mergeCell ref="A131:B131"/>
    <mergeCell ref="A132:B132"/>
    <mergeCell ref="A133:B133"/>
    <mergeCell ref="A134:B134"/>
    <mergeCell ref="A135:B135"/>
    <mergeCell ref="A102:B102"/>
    <mergeCell ref="A103:B103"/>
    <mergeCell ref="A104:B104"/>
    <mergeCell ref="A105:B105"/>
    <mergeCell ref="A106:B106"/>
    <mergeCell ref="A107:B107"/>
    <mergeCell ref="A108:B108"/>
    <mergeCell ref="A109:B109"/>
    <mergeCell ref="A110:B110"/>
    <mergeCell ref="A111:B111"/>
    <mergeCell ref="A112:B112"/>
    <mergeCell ref="A113:B113"/>
    <mergeCell ref="A114:B114"/>
    <mergeCell ref="A115:B115"/>
    <mergeCell ref="A116:B116"/>
    <mergeCell ref="A117:B117"/>
    <mergeCell ref="A118:B118"/>
    <mergeCell ref="A85:B85"/>
    <mergeCell ref="A86:B86"/>
    <mergeCell ref="A87:B87"/>
    <mergeCell ref="A88:B88"/>
    <mergeCell ref="A89:B89"/>
    <mergeCell ref="A90:B90"/>
    <mergeCell ref="A91:B91"/>
    <mergeCell ref="A92:B92"/>
    <mergeCell ref="A93:B93"/>
    <mergeCell ref="A94:B94"/>
    <mergeCell ref="A95:B95"/>
    <mergeCell ref="A96:B96"/>
    <mergeCell ref="A97:B97"/>
    <mergeCell ref="A98:B98"/>
    <mergeCell ref="A99:B99"/>
    <mergeCell ref="A100:B100"/>
    <mergeCell ref="A101:B101"/>
    <mergeCell ref="A68:B68"/>
    <mergeCell ref="A69:B69"/>
    <mergeCell ref="A70:B70"/>
    <mergeCell ref="A71:B71"/>
    <mergeCell ref="A72:B72"/>
    <mergeCell ref="A73:B73"/>
    <mergeCell ref="A74:B74"/>
    <mergeCell ref="A75:B75"/>
    <mergeCell ref="A76:B76"/>
    <mergeCell ref="A77:B77"/>
    <mergeCell ref="A78:B78"/>
    <mergeCell ref="A79:B79"/>
    <mergeCell ref="A80:B80"/>
    <mergeCell ref="A81:B81"/>
    <mergeCell ref="A82:B82"/>
    <mergeCell ref="A83:B83"/>
    <mergeCell ref="A84:B84"/>
    <mergeCell ref="A51:B51"/>
    <mergeCell ref="A52:B52"/>
    <mergeCell ref="A53:B53"/>
    <mergeCell ref="A54:B54"/>
    <mergeCell ref="A55:B55"/>
    <mergeCell ref="A56:B56"/>
    <mergeCell ref="A57:B57"/>
    <mergeCell ref="A58:B58"/>
    <mergeCell ref="A59:B59"/>
    <mergeCell ref="A60:B60"/>
    <mergeCell ref="A61:B61"/>
    <mergeCell ref="A62:B62"/>
    <mergeCell ref="A63:B63"/>
    <mergeCell ref="A64:B64"/>
    <mergeCell ref="A65:B65"/>
    <mergeCell ref="A66:B66"/>
    <mergeCell ref="A67:B67"/>
    <mergeCell ref="A34:B34"/>
    <mergeCell ref="A35:B35"/>
    <mergeCell ref="A36:B36"/>
    <mergeCell ref="A37:B37"/>
    <mergeCell ref="A38:B38"/>
    <mergeCell ref="A39:B39"/>
    <mergeCell ref="A40:B40"/>
    <mergeCell ref="A41:B41"/>
    <mergeCell ref="A42:B42"/>
    <mergeCell ref="A43:B43"/>
    <mergeCell ref="A44:B44"/>
    <mergeCell ref="A45:B45"/>
    <mergeCell ref="A46:B46"/>
    <mergeCell ref="A47:B47"/>
    <mergeCell ref="A48:B48"/>
    <mergeCell ref="A49:B49"/>
    <mergeCell ref="A50:B50"/>
    <mergeCell ref="A17:B17"/>
    <mergeCell ref="A18:B18"/>
    <mergeCell ref="A19:B19"/>
    <mergeCell ref="A20:B20"/>
    <mergeCell ref="A21:B21"/>
    <mergeCell ref="A22:B22"/>
    <mergeCell ref="A23:B23"/>
    <mergeCell ref="A24:B24"/>
    <mergeCell ref="A25:B25"/>
    <mergeCell ref="A26:B26"/>
    <mergeCell ref="A27:B27"/>
    <mergeCell ref="A28:B28"/>
    <mergeCell ref="A29:B29"/>
    <mergeCell ref="A30:B30"/>
    <mergeCell ref="A31:B31"/>
    <mergeCell ref="A32:B32"/>
    <mergeCell ref="A33:B33"/>
    <mergeCell ref="A1:B1"/>
    <mergeCell ref="C1:G1"/>
    <mergeCell ref="A2:G2"/>
    <mergeCell ref="A3:B3"/>
    <mergeCell ref="A4:B4"/>
    <mergeCell ref="A5:B5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</mergeCells>
  <printOptions horizontalCentered="1"/>
  <pageMargins left="0.59055118110236227" right="0.59055118110236227" top="0.59055118110236227" bottom="0.98425196850393704" header="0.51181102362204722" footer="0.51181102362204722"/>
  <pageSetup paperSize="9" scale="87" firstPageNumber="0" fitToHeight="0" orientation="portrait" horizontalDpi="300" verticalDpi="300" r:id="rId1"/>
  <headerFooter alignWithMargins="0">
    <oddFooter>&amp;L&amp;"MS Sans Serif,Obyčejné"&amp;8EKO-KOM, a.s.&amp;C&amp;"MS Sans Serif,Obyčejné"VÝKAZ ÚPRAVCE ODPADU 5.0&amp;R&amp;"MS Sans Serif,Obyčejné"&amp;8&amp;A strana &amp;P z &amp;N</oddFooter>
  </headerFooter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7">
    <pageSetUpPr fitToPage="1"/>
  </sheetPr>
  <dimension ref="A1:H300"/>
  <sheetViews>
    <sheetView showGridLines="0" workbookViewId="0">
      <pane ySplit="3" topLeftCell="A4" activePane="bottomLeft" state="frozenSplit"/>
      <selection activeCell="A4" sqref="A4:B4"/>
      <selection pane="bottomLeft" activeCell="A4" sqref="A4:B4"/>
    </sheetView>
  </sheetViews>
  <sheetFormatPr defaultColWidth="9.140625" defaultRowHeight="10.5" x14ac:dyDescent="0.15"/>
  <cols>
    <col min="1" max="1" width="26.7109375" style="5" customWidth="1"/>
    <col min="2" max="2" width="13.7109375" style="5" customWidth="1"/>
    <col min="3" max="3" width="13.5703125" style="5" customWidth="1"/>
    <col min="4" max="4" width="10.7109375" style="5" customWidth="1"/>
    <col min="5" max="5" width="18.7109375" style="5" customWidth="1"/>
    <col min="6" max="9" width="10.7109375" style="5" customWidth="1"/>
    <col min="10" max="16384" width="9.140625" style="5"/>
  </cols>
  <sheetData>
    <row r="1" spans="1:8" ht="24.95" customHeight="1" thickBot="1" x14ac:dyDescent="0.2">
      <c r="A1" s="90" t="s">
        <v>66</v>
      </c>
      <c r="B1" s="257" t="str">
        <f>Úvod!F2&amp;" "&amp;Úvod!G2&amp;" za "&amp;Úvod!E5&amp;". "&amp;Úvod!F5&amp;" "&amp;Úvod!H5&amp;" - "&amp;Úvod!D8&amp;" / Ev.číslo: "&amp;Úvod!I14</f>
        <v xml:space="preserve">Běžný VÝKAZ za . čtvrtletí roku  -  / Ev.číslo: </v>
      </c>
      <c r="C1" s="258"/>
      <c r="D1" s="258"/>
      <c r="E1" s="258"/>
      <c r="F1" s="258"/>
      <c r="G1" s="258"/>
      <c r="H1" s="259"/>
    </row>
    <row r="2" spans="1:8" s="7" customFormat="1" ht="30.75" customHeight="1" x14ac:dyDescent="0.2">
      <c r="A2" s="200" t="s">
        <v>25</v>
      </c>
      <c r="B2" s="201"/>
      <c r="C2" s="196" t="s">
        <v>62</v>
      </c>
      <c r="D2" s="196" t="s">
        <v>11</v>
      </c>
      <c r="E2" s="198" t="s">
        <v>15</v>
      </c>
      <c r="F2" s="196" t="s">
        <v>16</v>
      </c>
      <c r="G2" s="196" t="s">
        <v>14</v>
      </c>
      <c r="H2" s="206" t="s">
        <v>13</v>
      </c>
    </row>
    <row r="3" spans="1:8" ht="15" customHeight="1" thickBot="1" x14ac:dyDescent="0.2">
      <c r="A3" s="202"/>
      <c r="B3" s="203"/>
      <c r="C3" s="197"/>
      <c r="D3" s="197"/>
      <c r="E3" s="199"/>
      <c r="F3" s="197"/>
      <c r="G3" s="197"/>
      <c r="H3" s="207"/>
    </row>
    <row r="4" spans="1:8" s="6" customFormat="1" ht="12.75" x14ac:dyDescent="0.2">
      <c r="A4" s="204"/>
      <c r="B4" s="205"/>
      <c r="C4" s="41"/>
      <c r="D4" s="45"/>
      <c r="E4" s="45"/>
      <c r="F4" s="45"/>
      <c r="G4" s="46"/>
      <c r="H4" s="47"/>
    </row>
    <row r="5" spans="1:8" ht="12.75" x14ac:dyDescent="0.15">
      <c r="A5" s="191"/>
      <c r="B5" s="192"/>
      <c r="C5" s="50"/>
      <c r="D5" s="51"/>
      <c r="E5" s="51"/>
      <c r="F5" s="55"/>
      <c r="G5" s="40"/>
      <c r="H5" s="89"/>
    </row>
    <row r="6" spans="1:8" ht="12.75" x14ac:dyDescent="0.15">
      <c r="A6" s="191"/>
      <c r="B6" s="192"/>
      <c r="C6" s="50"/>
      <c r="D6" s="51"/>
      <c r="E6" s="51"/>
      <c r="F6" s="55"/>
      <c r="G6" s="40"/>
      <c r="H6" s="89"/>
    </row>
    <row r="7" spans="1:8" ht="12.75" x14ac:dyDescent="0.15">
      <c r="A7" s="191"/>
      <c r="B7" s="192"/>
      <c r="C7" s="50"/>
      <c r="D7" s="51"/>
      <c r="E7" s="51"/>
      <c r="F7" s="55"/>
      <c r="G7" s="40"/>
      <c r="H7" s="89"/>
    </row>
    <row r="8" spans="1:8" ht="12.75" x14ac:dyDescent="0.15">
      <c r="A8" s="191"/>
      <c r="B8" s="192"/>
      <c r="C8" s="50"/>
      <c r="D8" s="51"/>
      <c r="E8" s="51"/>
      <c r="F8" s="55"/>
      <c r="G8" s="40"/>
      <c r="H8" s="89"/>
    </row>
    <row r="9" spans="1:8" ht="12.75" x14ac:dyDescent="0.15">
      <c r="A9" s="191"/>
      <c r="B9" s="192"/>
      <c r="C9" s="50"/>
      <c r="D9" s="51"/>
      <c r="E9" s="51"/>
      <c r="F9" s="55"/>
      <c r="G9" s="40"/>
      <c r="H9" s="89"/>
    </row>
    <row r="10" spans="1:8" ht="12.75" x14ac:dyDescent="0.15">
      <c r="A10" s="191"/>
      <c r="B10" s="192"/>
      <c r="C10" s="50"/>
      <c r="D10" s="51"/>
      <c r="E10" s="51"/>
      <c r="F10" s="55"/>
      <c r="G10" s="40"/>
      <c r="H10" s="89"/>
    </row>
    <row r="11" spans="1:8" ht="12.75" x14ac:dyDescent="0.15">
      <c r="A11" s="191"/>
      <c r="B11" s="192"/>
      <c r="C11" s="50"/>
      <c r="D11" s="51"/>
      <c r="E11" s="51"/>
      <c r="F11" s="55"/>
      <c r="G11" s="40"/>
      <c r="H11" s="52"/>
    </row>
    <row r="12" spans="1:8" ht="12.75" x14ac:dyDescent="0.15">
      <c r="A12" s="191"/>
      <c r="B12" s="192"/>
      <c r="C12" s="50"/>
      <c r="D12" s="51"/>
      <c r="E12" s="51"/>
      <c r="F12" s="55"/>
      <c r="G12" s="40"/>
      <c r="H12" s="52"/>
    </row>
    <row r="13" spans="1:8" ht="12.75" x14ac:dyDescent="0.15">
      <c r="A13" s="191"/>
      <c r="B13" s="192"/>
      <c r="C13" s="50"/>
      <c r="D13" s="51"/>
      <c r="E13" s="51"/>
      <c r="F13" s="55"/>
      <c r="G13" s="40"/>
      <c r="H13" s="52"/>
    </row>
    <row r="14" spans="1:8" ht="12.75" x14ac:dyDescent="0.15">
      <c r="A14" s="191"/>
      <c r="B14" s="192"/>
      <c r="C14" s="50"/>
      <c r="D14" s="51"/>
      <c r="E14" s="51"/>
      <c r="F14" s="55"/>
      <c r="G14" s="40"/>
      <c r="H14" s="52"/>
    </row>
    <row r="15" spans="1:8" ht="12.75" x14ac:dyDescent="0.15">
      <c r="A15" s="191"/>
      <c r="B15" s="192"/>
      <c r="C15" s="50"/>
      <c r="D15" s="51"/>
      <c r="E15" s="51"/>
      <c r="F15" s="55"/>
      <c r="G15" s="40"/>
      <c r="H15" s="52"/>
    </row>
    <row r="16" spans="1:8" ht="12.75" x14ac:dyDescent="0.15">
      <c r="A16" s="191"/>
      <c r="B16" s="192"/>
      <c r="C16" s="50"/>
      <c r="D16" s="51"/>
      <c r="E16" s="51"/>
      <c r="F16" s="55"/>
      <c r="G16" s="40"/>
      <c r="H16" s="52"/>
    </row>
    <row r="17" spans="1:8" ht="12.75" x14ac:dyDescent="0.15">
      <c r="A17" s="191"/>
      <c r="B17" s="192"/>
      <c r="C17" s="50"/>
      <c r="D17" s="51"/>
      <c r="E17" s="51"/>
      <c r="F17" s="55"/>
      <c r="G17" s="40"/>
      <c r="H17" s="52"/>
    </row>
    <row r="18" spans="1:8" ht="12.75" x14ac:dyDescent="0.15">
      <c r="A18" s="191"/>
      <c r="B18" s="192"/>
      <c r="C18" s="50"/>
      <c r="D18" s="51"/>
      <c r="E18" s="51"/>
      <c r="F18" s="51"/>
      <c r="G18" s="40"/>
      <c r="H18" s="52"/>
    </row>
    <row r="19" spans="1:8" ht="12.75" x14ac:dyDescent="0.15">
      <c r="A19" s="191"/>
      <c r="B19" s="192"/>
      <c r="C19" s="50"/>
      <c r="D19" s="51"/>
      <c r="E19" s="51"/>
      <c r="F19" s="51"/>
      <c r="G19" s="40"/>
      <c r="H19" s="52"/>
    </row>
    <row r="20" spans="1:8" ht="12.75" x14ac:dyDescent="0.15">
      <c r="A20" s="191"/>
      <c r="B20" s="192"/>
      <c r="C20" s="50"/>
      <c r="D20" s="51"/>
      <c r="E20" s="51"/>
      <c r="F20" s="51"/>
      <c r="G20" s="40"/>
      <c r="H20" s="52"/>
    </row>
    <row r="21" spans="1:8" ht="12.75" x14ac:dyDescent="0.15">
      <c r="A21" s="191"/>
      <c r="B21" s="192"/>
      <c r="C21" s="50"/>
      <c r="D21" s="51"/>
      <c r="E21" s="51"/>
      <c r="F21" s="51"/>
      <c r="G21" s="40"/>
      <c r="H21" s="52"/>
    </row>
    <row r="22" spans="1:8" ht="12.75" x14ac:dyDescent="0.15">
      <c r="A22" s="191"/>
      <c r="B22" s="192"/>
      <c r="C22" s="50"/>
      <c r="D22" s="51"/>
      <c r="E22" s="51"/>
      <c r="F22" s="51"/>
      <c r="G22" s="40"/>
      <c r="H22" s="52"/>
    </row>
    <row r="23" spans="1:8" ht="12.75" x14ac:dyDescent="0.15">
      <c r="A23" s="191"/>
      <c r="B23" s="192"/>
      <c r="C23" s="50"/>
      <c r="D23" s="51"/>
      <c r="E23" s="51"/>
      <c r="F23" s="51"/>
      <c r="G23" s="40"/>
      <c r="H23" s="52"/>
    </row>
    <row r="24" spans="1:8" ht="12.75" x14ac:dyDescent="0.15">
      <c r="A24" s="191"/>
      <c r="B24" s="192"/>
      <c r="C24" s="50"/>
      <c r="D24" s="51"/>
      <c r="E24" s="51"/>
      <c r="F24" s="51"/>
      <c r="G24" s="40"/>
      <c r="H24" s="52"/>
    </row>
    <row r="25" spans="1:8" ht="12.75" x14ac:dyDescent="0.15">
      <c r="A25" s="191"/>
      <c r="B25" s="192"/>
      <c r="C25" s="50"/>
      <c r="D25" s="51"/>
      <c r="E25" s="51"/>
      <c r="F25" s="51"/>
      <c r="G25" s="40"/>
      <c r="H25" s="52"/>
    </row>
    <row r="26" spans="1:8" ht="12.75" x14ac:dyDescent="0.15">
      <c r="A26" s="191"/>
      <c r="B26" s="192"/>
      <c r="C26" s="50"/>
      <c r="D26" s="51"/>
      <c r="E26" s="51"/>
      <c r="F26" s="51"/>
      <c r="G26" s="40"/>
      <c r="H26" s="52"/>
    </row>
    <row r="27" spans="1:8" ht="12.75" x14ac:dyDescent="0.15">
      <c r="A27" s="191"/>
      <c r="B27" s="192"/>
      <c r="C27" s="50"/>
      <c r="D27" s="51"/>
      <c r="E27" s="51"/>
      <c r="F27" s="51"/>
      <c r="G27" s="40"/>
      <c r="H27" s="52"/>
    </row>
    <row r="28" spans="1:8" ht="12.75" x14ac:dyDescent="0.15">
      <c r="A28" s="191"/>
      <c r="B28" s="192"/>
      <c r="C28" s="50"/>
      <c r="D28" s="51"/>
      <c r="E28" s="51"/>
      <c r="F28" s="51"/>
      <c r="G28" s="40"/>
      <c r="H28" s="52"/>
    </row>
    <row r="29" spans="1:8" ht="12.75" x14ac:dyDescent="0.15">
      <c r="A29" s="191"/>
      <c r="B29" s="192"/>
      <c r="C29" s="50"/>
      <c r="D29" s="51"/>
      <c r="E29" s="51"/>
      <c r="F29" s="51"/>
      <c r="G29" s="40"/>
      <c r="H29" s="52"/>
    </row>
    <row r="30" spans="1:8" ht="12.75" x14ac:dyDescent="0.15">
      <c r="A30" s="191"/>
      <c r="B30" s="192"/>
      <c r="C30" s="50"/>
      <c r="D30" s="51"/>
      <c r="E30" s="51"/>
      <c r="F30" s="51"/>
      <c r="G30" s="40"/>
      <c r="H30" s="52"/>
    </row>
    <row r="31" spans="1:8" ht="12.75" x14ac:dyDescent="0.15">
      <c r="A31" s="191"/>
      <c r="B31" s="192"/>
      <c r="C31" s="50"/>
      <c r="D31" s="51"/>
      <c r="E31" s="51"/>
      <c r="F31" s="51"/>
      <c r="G31" s="40"/>
      <c r="H31" s="52"/>
    </row>
    <row r="32" spans="1:8" ht="12.75" x14ac:dyDescent="0.15">
      <c r="A32" s="191"/>
      <c r="B32" s="192"/>
      <c r="C32" s="50"/>
      <c r="D32" s="51"/>
      <c r="E32" s="51"/>
      <c r="F32" s="51"/>
      <c r="G32" s="40"/>
      <c r="H32" s="52"/>
    </row>
    <row r="33" spans="1:8" ht="12.75" x14ac:dyDescent="0.15">
      <c r="A33" s="191"/>
      <c r="B33" s="192"/>
      <c r="C33" s="50"/>
      <c r="D33" s="51"/>
      <c r="E33" s="51"/>
      <c r="F33" s="51"/>
      <c r="G33" s="40"/>
      <c r="H33" s="52"/>
    </row>
    <row r="34" spans="1:8" ht="12.75" x14ac:dyDescent="0.15">
      <c r="A34" s="191"/>
      <c r="B34" s="192"/>
      <c r="C34" s="50"/>
      <c r="D34" s="51"/>
      <c r="E34" s="51"/>
      <c r="F34" s="51"/>
      <c r="G34" s="40"/>
      <c r="H34" s="52"/>
    </row>
    <row r="35" spans="1:8" ht="12.75" x14ac:dyDescent="0.15">
      <c r="A35" s="191"/>
      <c r="B35" s="192"/>
      <c r="C35" s="50"/>
      <c r="D35" s="51"/>
      <c r="E35" s="51"/>
      <c r="F35" s="51"/>
      <c r="G35" s="40"/>
      <c r="H35" s="52"/>
    </row>
    <row r="36" spans="1:8" ht="12.75" x14ac:dyDescent="0.15">
      <c r="A36" s="191"/>
      <c r="B36" s="192"/>
      <c r="C36" s="50"/>
      <c r="D36" s="51"/>
      <c r="E36" s="51"/>
      <c r="F36" s="51"/>
      <c r="G36" s="40"/>
      <c r="H36" s="52"/>
    </row>
    <row r="37" spans="1:8" ht="12.75" x14ac:dyDescent="0.15">
      <c r="A37" s="191"/>
      <c r="B37" s="192"/>
      <c r="C37" s="50"/>
      <c r="D37" s="51"/>
      <c r="E37" s="51"/>
      <c r="F37" s="51"/>
      <c r="G37" s="40"/>
      <c r="H37" s="52"/>
    </row>
    <row r="38" spans="1:8" ht="12.75" x14ac:dyDescent="0.15">
      <c r="A38" s="191"/>
      <c r="B38" s="192"/>
      <c r="C38" s="50"/>
      <c r="D38" s="51"/>
      <c r="E38" s="51"/>
      <c r="F38" s="51"/>
      <c r="G38" s="40"/>
      <c r="H38" s="52"/>
    </row>
    <row r="39" spans="1:8" ht="12.75" x14ac:dyDescent="0.15">
      <c r="A39" s="191"/>
      <c r="B39" s="192"/>
      <c r="C39" s="50"/>
      <c r="D39" s="51"/>
      <c r="E39" s="51"/>
      <c r="F39" s="51"/>
      <c r="G39" s="40"/>
      <c r="H39" s="52"/>
    </row>
    <row r="40" spans="1:8" ht="12.75" x14ac:dyDescent="0.15">
      <c r="A40" s="191"/>
      <c r="B40" s="192"/>
      <c r="C40" s="50"/>
      <c r="D40" s="51"/>
      <c r="E40" s="51"/>
      <c r="F40" s="51"/>
      <c r="G40" s="40"/>
      <c r="H40" s="52"/>
    </row>
    <row r="41" spans="1:8" ht="12.75" x14ac:dyDescent="0.15">
      <c r="A41" s="191"/>
      <c r="B41" s="192"/>
      <c r="C41" s="50"/>
      <c r="D41" s="51"/>
      <c r="E41" s="51"/>
      <c r="F41" s="51"/>
      <c r="G41" s="40"/>
      <c r="H41" s="52"/>
    </row>
    <row r="42" spans="1:8" ht="12.75" x14ac:dyDescent="0.15">
      <c r="A42" s="191"/>
      <c r="B42" s="192"/>
      <c r="C42" s="50"/>
      <c r="D42" s="51"/>
      <c r="E42" s="51"/>
      <c r="F42" s="51"/>
      <c r="G42" s="40"/>
      <c r="H42" s="52"/>
    </row>
    <row r="43" spans="1:8" ht="12.75" x14ac:dyDescent="0.15">
      <c r="A43" s="191"/>
      <c r="B43" s="192"/>
      <c r="C43" s="50"/>
      <c r="D43" s="51"/>
      <c r="E43" s="51"/>
      <c r="F43" s="51"/>
      <c r="G43" s="40"/>
      <c r="H43" s="52"/>
    </row>
    <row r="44" spans="1:8" ht="12.75" x14ac:dyDescent="0.15">
      <c r="A44" s="191"/>
      <c r="B44" s="192"/>
      <c r="C44" s="50"/>
      <c r="D44" s="51"/>
      <c r="E44" s="51"/>
      <c r="F44" s="51"/>
      <c r="G44" s="40"/>
      <c r="H44" s="52"/>
    </row>
    <row r="45" spans="1:8" ht="12.75" x14ac:dyDescent="0.15">
      <c r="A45" s="191"/>
      <c r="B45" s="192"/>
      <c r="C45" s="50"/>
      <c r="D45" s="51"/>
      <c r="E45" s="51"/>
      <c r="F45" s="51"/>
      <c r="G45" s="40"/>
      <c r="H45" s="52"/>
    </row>
    <row r="46" spans="1:8" ht="12.75" x14ac:dyDescent="0.15">
      <c r="A46" s="191"/>
      <c r="B46" s="192"/>
      <c r="C46" s="50"/>
      <c r="D46" s="51"/>
      <c r="E46" s="51"/>
      <c r="F46" s="51"/>
      <c r="G46" s="40"/>
      <c r="H46" s="52"/>
    </row>
    <row r="47" spans="1:8" ht="12.75" x14ac:dyDescent="0.15">
      <c r="A47" s="191"/>
      <c r="B47" s="192"/>
      <c r="C47" s="50"/>
      <c r="D47" s="51"/>
      <c r="E47" s="51"/>
      <c r="F47" s="51"/>
      <c r="G47" s="40"/>
      <c r="H47" s="52"/>
    </row>
    <row r="48" spans="1:8" ht="12.75" x14ac:dyDescent="0.15">
      <c r="A48" s="191"/>
      <c r="B48" s="192"/>
      <c r="C48" s="50"/>
      <c r="D48" s="51"/>
      <c r="E48" s="51"/>
      <c r="F48" s="51"/>
      <c r="G48" s="40"/>
      <c r="H48" s="52"/>
    </row>
    <row r="49" spans="1:8" ht="12.75" x14ac:dyDescent="0.15">
      <c r="A49" s="191"/>
      <c r="B49" s="192"/>
      <c r="C49" s="50"/>
      <c r="D49" s="51"/>
      <c r="E49" s="51"/>
      <c r="F49" s="51"/>
      <c r="G49" s="40"/>
      <c r="H49" s="52"/>
    </row>
    <row r="50" spans="1:8" ht="12.75" x14ac:dyDescent="0.15">
      <c r="A50" s="191"/>
      <c r="B50" s="192"/>
      <c r="C50" s="50"/>
      <c r="D50" s="51"/>
      <c r="E50" s="51"/>
      <c r="F50" s="51"/>
      <c r="G50" s="40"/>
      <c r="H50" s="52"/>
    </row>
    <row r="51" spans="1:8" ht="12.75" x14ac:dyDescent="0.15">
      <c r="A51" s="191"/>
      <c r="B51" s="192"/>
      <c r="C51" s="50"/>
      <c r="D51" s="51"/>
      <c r="E51" s="51"/>
      <c r="F51" s="51"/>
      <c r="G51" s="40"/>
      <c r="H51" s="52"/>
    </row>
    <row r="52" spans="1:8" ht="12.75" x14ac:dyDescent="0.15">
      <c r="A52" s="191"/>
      <c r="B52" s="192"/>
      <c r="C52" s="50"/>
      <c r="D52" s="51"/>
      <c r="E52" s="51"/>
      <c r="F52" s="51"/>
      <c r="G52" s="40"/>
      <c r="H52" s="52"/>
    </row>
    <row r="53" spans="1:8" ht="12.75" x14ac:dyDescent="0.15">
      <c r="A53" s="191"/>
      <c r="B53" s="192"/>
      <c r="C53" s="50"/>
      <c r="D53" s="51"/>
      <c r="E53" s="51"/>
      <c r="F53" s="51"/>
      <c r="G53" s="40"/>
      <c r="H53" s="52"/>
    </row>
    <row r="54" spans="1:8" ht="12.75" x14ac:dyDescent="0.15">
      <c r="A54" s="191"/>
      <c r="B54" s="192"/>
      <c r="C54" s="50"/>
      <c r="D54" s="51"/>
      <c r="E54" s="51"/>
      <c r="F54" s="51"/>
      <c r="G54" s="40"/>
      <c r="H54" s="52"/>
    </row>
    <row r="55" spans="1:8" ht="12.75" x14ac:dyDescent="0.15">
      <c r="A55" s="191"/>
      <c r="B55" s="192"/>
      <c r="C55" s="50"/>
      <c r="D55" s="51"/>
      <c r="E55" s="51"/>
      <c r="F55" s="51"/>
      <c r="G55" s="40"/>
      <c r="H55" s="52"/>
    </row>
    <row r="56" spans="1:8" ht="12.75" x14ac:dyDescent="0.15">
      <c r="A56" s="191"/>
      <c r="B56" s="192"/>
      <c r="C56" s="50"/>
      <c r="D56" s="51"/>
      <c r="E56" s="51"/>
      <c r="F56" s="51"/>
      <c r="G56" s="40"/>
      <c r="H56" s="52"/>
    </row>
    <row r="57" spans="1:8" ht="12.75" x14ac:dyDescent="0.15">
      <c r="A57" s="191"/>
      <c r="B57" s="192"/>
      <c r="C57" s="50"/>
      <c r="D57" s="51"/>
      <c r="E57" s="51"/>
      <c r="F57" s="51"/>
      <c r="G57" s="40"/>
      <c r="H57" s="52"/>
    </row>
    <row r="58" spans="1:8" ht="12.75" x14ac:dyDescent="0.15">
      <c r="A58" s="191"/>
      <c r="B58" s="192"/>
      <c r="C58" s="50"/>
      <c r="D58" s="51"/>
      <c r="E58" s="51"/>
      <c r="F58" s="51"/>
      <c r="G58" s="40"/>
      <c r="H58" s="52"/>
    </row>
    <row r="59" spans="1:8" ht="12.75" x14ac:dyDescent="0.15">
      <c r="A59" s="191"/>
      <c r="B59" s="192"/>
      <c r="C59" s="50"/>
      <c r="D59" s="51"/>
      <c r="E59" s="51"/>
      <c r="F59" s="51"/>
      <c r="G59" s="40"/>
      <c r="H59" s="52"/>
    </row>
    <row r="60" spans="1:8" ht="12.75" x14ac:dyDescent="0.15">
      <c r="A60" s="191"/>
      <c r="B60" s="192"/>
      <c r="C60" s="50"/>
      <c r="D60" s="51"/>
      <c r="E60" s="51"/>
      <c r="F60" s="51"/>
      <c r="G60" s="40"/>
      <c r="H60" s="52"/>
    </row>
    <row r="61" spans="1:8" ht="12.75" x14ac:dyDescent="0.15">
      <c r="A61" s="191"/>
      <c r="B61" s="192"/>
      <c r="C61" s="50"/>
      <c r="D61" s="51"/>
      <c r="E61" s="51"/>
      <c r="F61" s="51"/>
      <c r="G61" s="40"/>
      <c r="H61" s="52"/>
    </row>
    <row r="62" spans="1:8" ht="12.75" x14ac:dyDescent="0.15">
      <c r="A62" s="191"/>
      <c r="B62" s="192"/>
      <c r="C62" s="50"/>
      <c r="D62" s="51"/>
      <c r="E62" s="51"/>
      <c r="F62" s="51"/>
      <c r="G62" s="40"/>
      <c r="H62" s="52"/>
    </row>
    <row r="63" spans="1:8" ht="12.75" x14ac:dyDescent="0.15">
      <c r="A63" s="191"/>
      <c r="B63" s="192"/>
      <c r="C63" s="50"/>
      <c r="D63" s="51"/>
      <c r="E63" s="51"/>
      <c r="F63" s="51"/>
      <c r="G63" s="40"/>
      <c r="H63" s="52"/>
    </row>
    <row r="64" spans="1:8" ht="12.75" x14ac:dyDescent="0.15">
      <c r="A64" s="191"/>
      <c r="B64" s="192"/>
      <c r="C64" s="50"/>
      <c r="D64" s="51"/>
      <c r="E64" s="51"/>
      <c r="F64" s="51"/>
      <c r="G64" s="40"/>
      <c r="H64" s="52"/>
    </row>
    <row r="65" spans="1:8" ht="12.75" x14ac:dyDescent="0.15">
      <c r="A65" s="48"/>
      <c r="B65" s="49"/>
      <c r="C65" s="50"/>
      <c r="D65" s="51"/>
      <c r="E65" s="51"/>
      <c r="F65" s="51"/>
      <c r="G65" s="40"/>
      <c r="H65" s="52"/>
    </row>
    <row r="66" spans="1:8" ht="12.75" x14ac:dyDescent="0.15">
      <c r="A66" s="48"/>
      <c r="B66" s="49"/>
      <c r="C66" s="50"/>
      <c r="D66" s="51"/>
      <c r="E66" s="51"/>
      <c r="F66" s="51"/>
      <c r="G66" s="40"/>
      <c r="H66" s="52"/>
    </row>
    <row r="67" spans="1:8" ht="12.75" x14ac:dyDescent="0.15">
      <c r="A67" s="48"/>
      <c r="B67" s="49"/>
      <c r="C67" s="50"/>
      <c r="D67" s="51"/>
      <c r="E67" s="51"/>
      <c r="F67" s="51"/>
      <c r="G67" s="40"/>
      <c r="H67" s="52"/>
    </row>
    <row r="68" spans="1:8" ht="12.75" x14ac:dyDescent="0.15">
      <c r="A68" s="191"/>
      <c r="B68" s="192"/>
      <c r="C68" s="50"/>
      <c r="D68" s="51"/>
      <c r="E68" s="51"/>
      <c r="F68" s="51"/>
      <c r="G68" s="40"/>
      <c r="H68" s="52"/>
    </row>
    <row r="69" spans="1:8" ht="12.75" x14ac:dyDescent="0.15">
      <c r="A69" s="191"/>
      <c r="B69" s="192"/>
      <c r="C69" s="50"/>
      <c r="D69" s="51"/>
      <c r="E69" s="51"/>
      <c r="F69" s="51"/>
      <c r="G69" s="40"/>
      <c r="H69" s="52"/>
    </row>
    <row r="70" spans="1:8" ht="12.75" x14ac:dyDescent="0.15">
      <c r="A70" s="191"/>
      <c r="B70" s="192"/>
      <c r="C70" s="50"/>
      <c r="D70" s="51"/>
      <c r="E70" s="51"/>
      <c r="F70" s="51"/>
      <c r="G70" s="40"/>
      <c r="H70" s="52"/>
    </row>
    <row r="71" spans="1:8" ht="12.75" x14ac:dyDescent="0.15">
      <c r="A71" s="191"/>
      <c r="B71" s="192"/>
      <c r="C71" s="50"/>
      <c r="D71" s="51"/>
      <c r="E71" s="51"/>
      <c r="F71" s="51"/>
      <c r="G71" s="40"/>
      <c r="H71" s="52"/>
    </row>
    <row r="72" spans="1:8" ht="12.75" x14ac:dyDescent="0.15">
      <c r="A72" s="191"/>
      <c r="B72" s="192"/>
      <c r="C72" s="50"/>
      <c r="D72" s="51"/>
      <c r="E72" s="51"/>
      <c r="F72" s="51"/>
      <c r="G72" s="40"/>
      <c r="H72" s="52"/>
    </row>
    <row r="73" spans="1:8" ht="12.75" x14ac:dyDescent="0.15">
      <c r="A73" s="191"/>
      <c r="B73" s="192"/>
      <c r="C73" s="50"/>
      <c r="D73" s="51"/>
      <c r="E73" s="51"/>
      <c r="F73" s="51"/>
      <c r="G73" s="40"/>
      <c r="H73" s="52"/>
    </row>
    <row r="74" spans="1:8" ht="12.75" x14ac:dyDescent="0.15">
      <c r="A74" s="191"/>
      <c r="B74" s="192"/>
      <c r="C74" s="50"/>
      <c r="D74" s="51"/>
      <c r="E74" s="51"/>
      <c r="F74" s="51"/>
      <c r="G74" s="40"/>
      <c r="H74" s="52"/>
    </row>
    <row r="75" spans="1:8" ht="12.75" x14ac:dyDescent="0.15">
      <c r="A75" s="191"/>
      <c r="B75" s="192"/>
      <c r="C75" s="50"/>
      <c r="D75" s="51"/>
      <c r="E75" s="51"/>
      <c r="F75" s="51"/>
      <c r="G75" s="40"/>
      <c r="H75" s="52"/>
    </row>
    <row r="76" spans="1:8" ht="12.75" x14ac:dyDescent="0.15">
      <c r="A76" s="191"/>
      <c r="B76" s="192"/>
      <c r="C76" s="50"/>
      <c r="D76" s="51"/>
      <c r="E76" s="51"/>
      <c r="F76" s="51"/>
      <c r="G76" s="40"/>
      <c r="H76" s="52"/>
    </row>
    <row r="77" spans="1:8" ht="12.75" x14ac:dyDescent="0.15">
      <c r="A77" s="191"/>
      <c r="B77" s="192"/>
      <c r="C77" s="50"/>
      <c r="D77" s="51"/>
      <c r="E77" s="51"/>
      <c r="F77" s="51"/>
      <c r="G77" s="40"/>
      <c r="H77" s="52"/>
    </row>
    <row r="78" spans="1:8" ht="12.75" x14ac:dyDescent="0.15">
      <c r="A78" s="191"/>
      <c r="B78" s="192"/>
      <c r="C78" s="50"/>
      <c r="D78" s="51"/>
      <c r="E78" s="51"/>
      <c r="F78" s="51"/>
      <c r="G78" s="40"/>
      <c r="H78" s="52"/>
    </row>
    <row r="79" spans="1:8" ht="12.75" x14ac:dyDescent="0.15">
      <c r="A79" s="191"/>
      <c r="B79" s="192"/>
      <c r="C79" s="50"/>
      <c r="D79" s="51"/>
      <c r="E79" s="51"/>
      <c r="F79" s="51"/>
      <c r="G79" s="40"/>
      <c r="H79" s="52"/>
    </row>
    <row r="80" spans="1:8" ht="12.75" x14ac:dyDescent="0.15">
      <c r="A80" s="191"/>
      <c r="B80" s="192"/>
      <c r="C80" s="50"/>
      <c r="D80" s="51"/>
      <c r="E80" s="51"/>
      <c r="F80" s="51"/>
      <c r="G80" s="40"/>
      <c r="H80" s="52"/>
    </row>
    <row r="81" spans="1:8" ht="12.75" x14ac:dyDescent="0.15">
      <c r="A81" s="191"/>
      <c r="B81" s="192"/>
      <c r="C81" s="50"/>
      <c r="D81" s="51"/>
      <c r="E81" s="51"/>
      <c r="F81" s="51"/>
      <c r="G81" s="40"/>
      <c r="H81" s="52"/>
    </row>
    <row r="82" spans="1:8" ht="12.75" x14ac:dyDescent="0.15">
      <c r="A82" s="191"/>
      <c r="B82" s="192"/>
      <c r="C82" s="50"/>
      <c r="D82" s="51"/>
      <c r="E82" s="51"/>
      <c r="F82" s="51"/>
      <c r="G82" s="40"/>
      <c r="H82" s="52"/>
    </row>
    <row r="83" spans="1:8" ht="12.75" x14ac:dyDescent="0.15">
      <c r="A83" s="191"/>
      <c r="B83" s="192"/>
      <c r="C83" s="50"/>
      <c r="D83" s="51"/>
      <c r="E83" s="51"/>
      <c r="F83" s="51"/>
      <c r="G83" s="40"/>
      <c r="H83" s="52"/>
    </row>
    <row r="84" spans="1:8" ht="12.75" x14ac:dyDescent="0.15">
      <c r="A84" s="191"/>
      <c r="B84" s="192"/>
      <c r="C84" s="50"/>
      <c r="D84" s="51"/>
      <c r="E84" s="51"/>
      <c r="F84" s="51"/>
      <c r="G84" s="40"/>
      <c r="H84" s="52"/>
    </row>
    <row r="85" spans="1:8" ht="12.75" x14ac:dyDescent="0.15">
      <c r="A85" s="191"/>
      <c r="B85" s="192"/>
      <c r="C85" s="50"/>
      <c r="D85" s="51"/>
      <c r="E85" s="51"/>
      <c r="F85" s="51"/>
      <c r="G85" s="40"/>
      <c r="H85" s="52"/>
    </row>
    <row r="86" spans="1:8" ht="12.75" x14ac:dyDescent="0.15">
      <c r="A86" s="191"/>
      <c r="B86" s="192"/>
      <c r="C86" s="50"/>
      <c r="D86" s="51"/>
      <c r="E86" s="51"/>
      <c r="F86" s="51"/>
      <c r="G86" s="40"/>
      <c r="H86" s="52"/>
    </row>
    <row r="87" spans="1:8" ht="12.75" x14ac:dyDescent="0.15">
      <c r="A87" s="191"/>
      <c r="B87" s="192"/>
      <c r="C87" s="50"/>
      <c r="D87" s="51"/>
      <c r="E87" s="51"/>
      <c r="F87" s="51"/>
      <c r="G87" s="40"/>
      <c r="H87" s="52"/>
    </row>
    <row r="88" spans="1:8" ht="12.75" x14ac:dyDescent="0.15">
      <c r="A88" s="191"/>
      <c r="B88" s="192"/>
      <c r="C88" s="50"/>
      <c r="D88" s="51"/>
      <c r="E88" s="51"/>
      <c r="F88" s="51"/>
      <c r="G88" s="40"/>
      <c r="H88" s="52"/>
    </row>
    <row r="89" spans="1:8" ht="12.75" x14ac:dyDescent="0.15">
      <c r="A89" s="191"/>
      <c r="B89" s="192"/>
      <c r="C89" s="50"/>
      <c r="D89" s="51"/>
      <c r="E89" s="51"/>
      <c r="F89" s="51"/>
      <c r="G89" s="40"/>
      <c r="H89" s="52"/>
    </row>
    <row r="90" spans="1:8" ht="12.75" x14ac:dyDescent="0.15">
      <c r="A90" s="191"/>
      <c r="B90" s="192"/>
      <c r="C90" s="50"/>
      <c r="D90" s="51"/>
      <c r="E90" s="51"/>
      <c r="F90" s="51"/>
      <c r="G90" s="40"/>
      <c r="H90" s="52"/>
    </row>
    <row r="91" spans="1:8" ht="12.75" x14ac:dyDescent="0.15">
      <c r="A91" s="191"/>
      <c r="B91" s="192"/>
      <c r="C91" s="50"/>
      <c r="D91" s="51"/>
      <c r="E91" s="51"/>
      <c r="F91" s="51"/>
      <c r="G91" s="40"/>
      <c r="H91" s="52"/>
    </row>
    <row r="92" spans="1:8" ht="12.75" x14ac:dyDescent="0.15">
      <c r="A92" s="191"/>
      <c r="B92" s="192"/>
      <c r="C92" s="50"/>
      <c r="D92" s="51"/>
      <c r="E92" s="51"/>
      <c r="F92" s="51"/>
      <c r="G92" s="40"/>
      <c r="H92" s="52"/>
    </row>
    <row r="93" spans="1:8" ht="12.75" x14ac:dyDescent="0.15">
      <c r="A93" s="191"/>
      <c r="B93" s="192"/>
      <c r="C93" s="50"/>
      <c r="D93" s="51"/>
      <c r="E93" s="51"/>
      <c r="F93" s="51"/>
      <c r="G93" s="40"/>
      <c r="H93" s="52"/>
    </row>
    <row r="94" spans="1:8" ht="12.75" x14ac:dyDescent="0.15">
      <c r="A94" s="191"/>
      <c r="B94" s="192"/>
      <c r="C94" s="50"/>
      <c r="D94" s="51"/>
      <c r="E94" s="51"/>
      <c r="F94" s="51"/>
      <c r="G94" s="40"/>
      <c r="H94" s="52"/>
    </row>
    <row r="95" spans="1:8" ht="12.75" x14ac:dyDescent="0.15">
      <c r="A95" s="191"/>
      <c r="B95" s="192"/>
      <c r="C95" s="50"/>
      <c r="D95" s="51"/>
      <c r="E95" s="51"/>
      <c r="F95" s="51"/>
      <c r="G95" s="40"/>
      <c r="H95" s="52"/>
    </row>
    <row r="96" spans="1:8" ht="12.75" x14ac:dyDescent="0.15">
      <c r="A96" s="191"/>
      <c r="B96" s="192"/>
      <c r="C96" s="50"/>
      <c r="D96" s="51"/>
      <c r="E96" s="51"/>
      <c r="F96" s="51"/>
      <c r="G96" s="40"/>
      <c r="H96" s="52"/>
    </row>
    <row r="97" spans="1:8" ht="12.75" x14ac:dyDescent="0.15">
      <c r="A97" s="191"/>
      <c r="B97" s="192"/>
      <c r="C97" s="50"/>
      <c r="D97" s="51"/>
      <c r="E97" s="51"/>
      <c r="F97" s="51"/>
      <c r="G97" s="40"/>
      <c r="H97" s="52"/>
    </row>
    <row r="98" spans="1:8" ht="12.75" x14ac:dyDescent="0.15">
      <c r="A98" s="191"/>
      <c r="B98" s="192"/>
      <c r="C98" s="50"/>
      <c r="D98" s="51"/>
      <c r="E98" s="51"/>
      <c r="F98" s="51"/>
      <c r="G98" s="40"/>
      <c r="H98" s="52"/>
    </row>
    <row r="99" spans="1:8" ht="12.75" x14ac:dyDescent="0.15">
      <c r="A99" s="191"/>
      <c r="B99" s="192"/>
      <c r="C99" s="50"/>
      <c r="D99" s="51"/>
      <c r="E99" s="51"/>
      <c r="F99" s="51"/>
      <c r="G99" s="40"/>
      <c r="H99" s="52"/>
    </row>
    <row r="100" spans="1:8" ht="12.75" x14ac:dyDescent="0.15">
      <c r="A100" s="191"/>
      <c r="B100" s="192"/>
      <c r="C100" s="50"/>
      <c r="D100" s="51"/>
      <c r="E100" s="51"/>
      <c r="F100" s="51"/>
      <c r="G100" s="40"/>
      <c r="H100" s="52"/>
    </row>
    <row r="101" spans="1:8" ht="12.75" x14ac:dyDescent="0.15">
      <c r="A101" s="191"/>
      <c r="B101" s="192"/>
      <c r="C101" s="50"/>
      <c r="D101" s="51"/>
      <c r="E101" s="51"/>
      <c r="F101" s="51"/>
      <c r="G101" s="40"/>
      <c r="H101" s="52"/>
    </row>
    <row r="102" spans="1:8" ht="12.75" x14ac:dyDescent="0.15">
      <c r="A102" s="191"/>
      <c r="B102" s="192"/>
      <c r="C102" s="50"/>
      <c r="D102" s="51"/>
      <c r="E102" s="51"/>
      <c r="F102" s="51"/>
      <c r="G102" s="40"/>
      <c r="H102" s="52"/>
    </row>
    <row r="103" spans="1:8" ht="12.75" x14ac:dyDescent="0.15">
      <c r="A103" s="191"/>
      <c r="B103" s="192"/>
      <c r="C103" s="50"/>
      <c r="D103" s="51"/>
      <c r="E103" s="51"/>
      <c r="F103" s="51"/>
      <c r="G103" s="40"/>
      <c r="H103" s="52"/>
    </row>
    <row r="104" spans="1:8" ht="12.75" x14ac:dyDescent="0.15">
      <c r="A104" s="191"/>
      <c r="B104" s="192"/>
      <c r="C104" s="50"/>
      <c r="D104" s="51"/>
      <c r="E104" s="51"/>
      <c r="F104" s="51"/>
      <c r="G104" s="40"/>
      <c r="H104" s="52"/>
    </row>
    <row r="105" spans="1:8" ht="12.75" x14ac:dyDescent="0.15">
      <c r="A105" s="191"/>
      <c r="B105" s="192"/>
      <c r="C105" s="50"/>
      <c r="D105" s="51"/>
      <c r="E105" s="51"/>
      <c r="F105" s="51"/>
      <c r="G105" s="40"/>
      <c r="H105" s="52"/>
    </row>
    <row r="106" spans="1:8" ht="12.75" x14ac:dyDescent="0.15">
      <c r="A106" s="191"/>
      <c r="B106" s="192"/>
      <c r="C106" s="50"/>
      <c r="D106" s="51"/>
      <c r="E106" s="51"/>
      <c r="F106" s="51"/>
      <c r="G106" s="40"/>
      <c r="H106" s="52"/>
    </row>
    <row r="107" spans="1:8" ht="12.75" x14ac:dyDescent="0.15">
      <c r="A107" s="191"/>
      <c r="B107" s="192"/>
      <c r="C107" s="50"/>
      <c r="D107" s="51"/>
      <c r="E107" s="51"/>
      <c r="F107" s="51"/>
      <c r="G107" s="40"/>
      <c r="H107" s="52"/>
    </row>
    <row r="108" spans="1:8" ht="12.75" x14ac:dyDescent="0.15">
      <c r="A108" s="191"/>
      <c r="B108" s="192"/>
      <c r="C108" s="50"/>
      <c r="D108" s="51"/>
      <c r="E108" s="51"/>
      <c r="F108" s="51"/>
      <c r="G108" s="40"/>
      <c r="H108" s="52"/>
    </row>
    <row r="109" spans="1:8" ht="12.75" x14ac:dyDescent="0.15">
      <c r="A109" s="191"/>
      <c r="B109" s="192"/>
      <c r="C109" s="50"/>
      <c r="D109" s="51"/>
      <c r="E109" s="51"/>
      <c r="F109" s="51"/>
      <c r="G109" s="40"/>
      <c r="H109" s="52"/>
    </row>
    <row r="110" spans="1:8" ht="12.75" x14ac:dyDescent="0.15">
      <c r="A110" s="191"/>
      <c r="B110" s="192"/>
      <c r="C110" s="50"/>
      <c r="D110" s="51"/>
      <c r="E110" s="51"/>
      <c r="F110" s="51"/>
      <c r="G110" s="40"/>
      <c r="H110" s="52"/>
    </row>
    <row r="111" spans="1:8" ht="12.75" x14ac:dyDescent="0.15">
      <c r="A111" s="191"/>
      <c r="B111" s="192"/>
      <c r="C111" s="50"/>
      <c r="D111" s="51"/>
      <c r="E111" s="51"/>
      <c r="F111" s="51"/>
      <c r="G111" s="40"/>
      <c r="H111" s="52"/>
    </row>
    <row r="112" spans="1:8" ht="12.75" x14ac:dyDescent="0.15">
      <c r="A112" s="191"/>
      <c r="B112" s="192"/>
      <c r="C112" s="50"/>
      <c r="D112" s="51"/>
      <c r="E112" s="51"/>
      <c r="F112" s="51"/>
      <c r="G112" s="40"/>
      <c r="H112" s="52"/>
    </row>
    <row r="113" spans="1:8" ht="12.75" x14ac:dyDescent="0.15">
      <c r="A113" s="191"/>
      <c r="B113" s="192"/>
      <c r="C113" s="50"/>
      <c r="D113" s="51"/>
      <c r="E113" s="51"/>
      <c r="F113" s="51"/>
      <c r="G113" s="40"/>
      <c r="H113" s="52"/>
    </row>
    <row r="114" spans="1:8" ht="12.75" x14ac:dyDescent="0.15">
      <c r="A114" s="191"/>
      <c r="B114" s="192"/>
      <c r="C114" s="50"/>
      <c r="D114" s="51"/>
      <c r="E114" s="51"/>
      <c r="F114" s="51"/>
      <c r="G114" s="40"/>
      <c r="H114" s="52"/>
    </row>
    <row r="115" spans="1:8" ht="12.75" x14ac:dyDescent="0.15">
      <c r="A115" s="191"/>
      <c r="B115" s="192"/>
      <c r="C115" s="50"/>
      <c r="D115" s="51"/>
      <c r="E115" s="51"/>
      <c r="F115" s="51"/>
      <c r="G115" s="40"/>
      <c r="H115" s="52"/>
    </row>
    <row r="116" spans="1:8" ht="12.75" x14ac:dyDescent="0.15">
      <c r="A116" s="191"/>
      <c r="B116" s="192"/>
      <c r="C116" s="50"/>
      <c r="D116" s="51"/>
      <c r="E116" s="51"/>
      <c r="F116" s="51"/>
      <c r="G116" s="40"/>
      <c r="H116" s="52"/>
    </row>
    <row r="117" spans="1:8" ht="12.75" x14ac:dyDescent="0.15">
      <c r="A117" s="191"/>
      <c r="B117" s="192"/>
      <c r="C117" s="50"/>
      <c r="D117" s="51"/>
      <c r="E117" s="51"/>
      <c r="F117" s="51"/>
      <c r="G117" s="40"/>
      <c r="H117" s="52"/>
    </row>
    <row r="118" spans="1:8" ht="12.75" x14ac:dyDescent="0.15">
      <c r="A118" s="191"/>
      <c r="B118" s="192"/>
      <c r="C118" s="50"/>
      <c r="D118" s="51"/>
      <c r="E118" s="51"/>
      <c r="F118" s="51"/>
      <c r="G118" s="40"/>
      <c r="H118" s="52"/>
    </row>
    <row r="119" spans="1:8" ht="12.75" x14ac:dyDescent="0.15">
      <c r="A119" s="191"/>
      <c r="B119" s="192"/>
      <c r="C119" s="50"/>
      <c r="D119" s="51"/>
      <c r="E119" s="51"/>
      <c r="F119" s="51"/>
      <c r="G119" s="40"/>
      <c r="H119" s="52"/>
    </row>
    <row r="120" spans="1:8" ht="12.75" x14ac:dyDescent="0.15">
      <c r="A120" s="191"/>
      <c r="B120" s="192"/>
      <c r="C120" s="50"/>
      <c r="D120" s="51"/>
      <c r="E120" s="51"/>
      <c r="F120" s="51"/>
      <c r="G120" s="40"/>
      <c r="H120" s="52"/>
    </row>
    <row r="121" spans="1:8" ht="12.75" x14ac:dyDescent="0.15">
      <c r="A121" s="191"/>
      <c r="B121" s="192"/>
      <c r="C121" s="50"/>
      <c r="D121" s="51"/>
      <c r="E121" s="51"/>
      <c r="F121" s="51"/>
      <c r="G121" s="40"/>
      <c r="H121" s="52"/>
    </row>
    <row r="122" spans="1:8" ht="12.75" x14ac:dyDescent="0.15">
      <c r="A122" s="191"/>
      <c r="B122" s="192"/>
      <c r="C122" s="50"/>
      <c r="D122" s="51"/>
      <c r="E122" s="51"/>
      <c r="F122" s="51"/>
      <c r="G122" s="40"/>
      <c r="H122" s="52"/>
    </row>
    <row r="123" spans="1:8" ht="12.75" x14ac:dyDescent="0.15">
      <c r="A123" s="191"/>
      <c r="B123" s="192"/>
      <c r="C123" s="50"/>
      <c r="D123" s="51"/>
      <c r="E123" s="51"/>
      <c r="F123" s="51"/>
      <c r="G123" s="40"/>
      <c r="H123" s="52"/>
    </row>
    <row r="124" spans="1:8" ht="12.75" x14ac:dyDescent="0.15">
      <c r="A124" s="191"/>
      <c r="B124" s="192"/>
      <c r="C124" s="50"/>
      <c r="D124" s="51"/>
      <c r="E124" s="51"/>
      <c r="F124" s="51"/>
      <c r="G124" s="40"/>
      <c r="H124" s="52"/>
    </row>
    <row r="125" spans="1:8" ht="12.75" x14ac:dyDescent="0.15">
      <c r="A125" s="191"/>
      <c r="B125" s="192"/>
      <c r="C125" s="50"/>
      <c r="D125" s="51"/>
      <c r="E125" s="51"/>
      <c r="F125" s="51"/>
      <c r="G125" s="40"/>
      <c r="H125" s="52"/>
    </row>
    <row r="126" spans="1:8" ht="12.75" x14ac:dyDescent="0.15">
      <c r="A126" s="191"/>
      <c r="B126" s="192"/>
      <c r="C126" s="50"/>
      <c r="D126" s="51"/>
      <c r="E126" s="51"/>
      <c r="F126" s="51"/>
      <c r="G126" s="40"/>
      <c r="H126" s="52"/>
    </row>
    <row r="127" spans="1:8" ht="12.75" x14ac:dyDescent="0.15">
      <c r="A127" s="191"/>
      <c r="B127" s="192"/>
      <c r="C127" s="50"/>
      <c r="D127" s="51"/>
      <c r="E127" s="51"/>
      <c r="F127" s="51"/>
      <c r="G127" s="40"/>
      <c r="H127" s="52"/>
    </row>
    <row r="128" spans="1:8" ht="12.75" x14ac:dyDescent="0.15">
      <c r="A128" s="191"/>
      <c r="B128" s="192"/>
      <c r="C128" s="50"/>
      <c r="D128" s="51"/>
      <c r="E128" s="51"/>
      <c r="F128" s="51"/>
      <c r="G128" s="40"/>
      <c r="H128" s="52"/>
    </row>
    <row r="129" spans="1:8" ht="12.75" x14ac:dyDescent="0.15">
      <c r="A129" s="191"/>
      <c r="B129" s="192"/>
      <c r="C129" s="50"/>
      <c r="D129" s="51"/>
      <c r="E129" s="51"/>
      <c r="F129" s="51"/>
      <c r="G129" s="40"/>
      <c r="H129" s="52"/>
    </row>
    <row r="130" spans="1:8" ht="12.75" x14ac:dyDescent="0.15">
      <c r="A130" s="191"/>
      <c r="B130" s="192"/>
      <c r="C130" s="50"/>
      <c r="D130" s="51"/>
      <c r="E130" s="51"/>
      <c r="F130" s="51"/>
      <c r="G130" s="40"/>
      <c r="H130" s="52"/>
    </row>
    <row r="131" spans="1:8" ht="12.75" x14ac:dyDescent="0.15">
      <c r="A131" s="191"/>
      <c r="B131" s="192"/>
      <c r="C131" s="50"/>
      <c r="D131" s="51"/>
      <c r="E131" s="51"/>
      <c r="F131" s="51"/>
      <c r="G131" s="40"/>
      <c r="H131" s="52"/>
    </row>
    <row r="132" spans="1:8" ht="12.75" x14ac:dyDescent="0.15">
      <c r="A132" s="191"/>
      <c r="B132" s="192"/>
      <c r="C132" s="50"/>
      <c r="D132" s="51"/>
      <c r="E132" s="51"/>
      <c r="F132" s="51"/>
      <c r="G132" s="40"/>
      <c r="H132" s="52"/>
    </row>
    <row r="133" spans="1:8" ht="12.75" x14ac:dyDescent="0.15">
      <c r="A133" s="191"/>
      <c r="B133" s="192"/>
      <c r="C133" s="50"/>
      <c r="D133" s="51"/>
      <c r="E133" s="51"/>
      <c r="F133" s="51"/>
      <c r="G133" s="40"/>
      <c r="H133" s="52"/>
    </row>
    <row r="134" spans="1:8" ht="12.75" x14ac:dyDescent="0.15">
      <c r="A134" s="191"/>
      <c r="B134" s="192"/>
      <c r="C134" s="50"/>
      <c r="D134" s="51"/>
      <c r="E134" s="51"/>
      <c r="F134" s="51"/>
      <c r="G134" s="40"/>
      <c r="H134" s="52"/>
    </row>
    <row r="135" spans="1:8" ht="12.75" x14ac:dyDescent="0.15">
      <c r="A135" s="191"/>
      <c r="B135" s="192"/>
      <c r="C135" s="50"/>
      <c r="D135" s="51"/>
      <c r="E135" s="51"/>
      <c r="F135" s="51"/>
      <c r="G135" s="40"/>
      <c r="H135" s="52"/>
    </row>
    <row r="136" spans="1:8" ht="12.75" x14ac:dyDescent="0.15">
      <c r="A136" s="191"/>
      <c r="B136" s="192"/>
      <c r="C136" s="50"/>
      <c r="D136" s="51"/>
      <c r="E136" s="51"/>
      <c r="F136" s="51"/>
      <c r="G136" s="40"/>
      <c r="H136" s="52"/>
    </row>
    <row r="137" spans="1:8" ht="12.75" x14ac:dyDescent="0.15">
      <c r="A137" s="191"/>
      <c r="B137" s="192"/>
      <c r="C137" s="50"/>
      <c r="D137" s="51"/>
      <c r="E137" s="51"/>
      <c r="F137" s="51"/>
      <c r="G137" s="40"/>
      <c r="H137" s="52"/>
    </row>
    <row r="138" spans="1:8" ht="12.75" x14ac:dyDescent="0.15">
      <c r="A138" s="191"/>
      <c r="B138" s="192"/>
      <c r="C138" s="50"/>
      <c r="D138" s="51"/>
      <c r="E138" s="51"/>
      <c r="F138" s="51"/>
      <c r="G138" s="40"/>
      <c r="H138" s="52"/>
    </row>
    <row r="139" spans="1:8" ht="12.75" x14ac:dyDescent="0.15">
      <c r="A139" s="191"/>
      <c r="B139" s="192"/>
      <c r="C139" s="50"/>
      <c r="D139" s="51"/>
      <c r="E139" s="51"/>
      <c r="F139" s="51"/>
      <c r="G139" s="40"/>
      <c r="H139" s="52"/>
    </row>
    <row r="140" spans="1:8" ht="12.75" x14ac:dyDescent="0.15">
      <c r="A140" s="191"/>
      <c r="B140" s="192"/>
      <c r="C140" s="50"/>
      <c r="D140" s="51"/>
      <c r="E140" s="51"/>
      <c r="F140" s="51"/>
      <c r="G140" s="40"/>
      <c r="H140" s="52"/>
    </row>
    <row r="141" spans="1:8" ht="12.75" x14ac:dyDescent="0.15">
      <c r="A141" s="191"/>
      <c r="B141" s="192"/>
      <c r="C141" s="50"/>
      <c r="D141" s="51"/>
      <c r="E141" s="51"/>
      <c r="F141" s="51"/>
      <c r="G141" s="40"/>
      <c r="H141" s="52"/>
    </row>
    <row r="142" spans="1:8" ht="12.75" x14ac:dyDescent="0.15">
      <c r="A142" s="191"/>
      <c r="B142" s="192"/>
      <c r="C142" s="50"/>
      <c r="D142" s="51"/>
      <c r="E142" s="51"/>
      <c r="F142" s="51"/>
      <c r="G142" s="40"/>
      <c r="H142" s="52"/>
    </row>
    <row r="143" spans="1:8" ht="12.75" x14ac:dyDescent="0.15">
      <c r="A143" s="191"/>
      <c r="B143" s="192"/>
      <c r="C143" s="50"/>
      <c r="D143" s="51"/>
      <c r="E143" s="51"/>
      <c r="F143" s="51"/>
      <c r="G143" s="40"/>
      <c r="H143" s="52"/>
    </row>
    <row r="144" spans="1:8" ht="12.75" x14ac:dyDescent="0.15">
      <c r="A144" s="191"/>
      <c r="B144" s="192"/>
      <c r="C144" s="50"/>
      <c r="D144" s="51"/>
      <c r="E144" s="51"/>
      <c r="F144" s="51"/>
      <c r="G144" s="40"/>
      <c r="H144" s="52"/>
    </row>
    <row r="145" spans="1:8" ht="12.75" x14ac:dyDescent="0.15">
      <c r="A145" s="191"/>
      <c r="B145" s="192"/>
      <c r="C145" s="50"/>
      <c r="D145" s="51"/>
      <c r="E145" s="51"/>
      <c r="F145" s="51"/>
      <c r="G145" s="40"/>
      <c r="H145" s="52"/>
    </row>
    <row r="146" spans="1:8" ht="12.75" x14ac:dyDescent="0.15">
      <c r="A146" s="191"/>
      <c r="B146" s="192"/>
      <c r="C146" s="50"/>
      <c r="D146" s="51"/>
      <c r="E146" s="51"/>
      <c r="F146" s="51"/>
      <c r="G146" s="40"/>
      <c r="H146" s="52"/>
    </row>
    <row r="147" spans="1:8" ht="12.75" x14ac:dyDescent="0.15">
      <c r="A147" s="191"/>
      <c r="B147" s="192"/>
      <c r="C147" s="50"/>
      <c r="D147" s="51"/>
      <c r="E147" s="51"/>
      <c r="F147" s="51"/>
      <c r="G147" s="40"/>
      <c r="H147" s="52"/>
    </row>
    <row r="148" spans="1:8" ht="12.75" x14ac:dyDescent="0.15">
      <c r="A148" s="191"/>
      <c r="B148" s="192"/>
      <c r="C148" s="50"/>
      <c r="D148" s="51"/>
      <c r="E148" s="51"/>
      <c r="F148" s="51"/>
      <c r="G148" s="40"/>
      <c r="H148" s="52"/>
    </row>
    <row r="149" spans="1:8" ht="12.75" x14ac:dyDescent="0.15">
      <c r="A149" s="191"/>
      <c r="B149" s="192"/>
      <c r="C149" s="50"/>
      <c r="D149" s="51"/>
      <c r="E149" s="51"/>
      <c r="F149" s="51"/>
      <c r="G149" s="40"/>
      <c r="H149" s="52"/>
    </row>
    <row r="150" spans="1:8" ht="12.75" x14ac:dyDescent="0.15">
      <c r="A150" s="191"/>
      <c r="B150" s="192"/>
      <c r="C150" s="50"/>
      <c r="D150" s="51"/>
      <c r="E150" s="51"/>
      <c r="F150" s="51"/>
      <c r="G150" s="40"/>
      <c r="H150" s="52"/>
    </row>
    <row r="151" spans="1:8" ht="12.75" x14ac:dyDescent="0.15">
      <c r="A151" s="191"/>
      <c r="B151" s="192"/>
      <c r="C151" s="50"/>
      <c r="D151" s="51"/>
      <c r="E151" s="51"/>
      <c r="F151" s="51"/>
      <c r="G151" s="40"/>
      <c r="H151" s="52"/>
    </row>
    <row r="152" spans="1:8" ht="12.75" x14ac:dyDescent="0.15">
      <c r="A152" s="191"/>
      <c r="B152" s="192"/>
      <c r="C152" s="50"/>
      <c r="D152" s="51"/>
      <c r="E152" s="51"/>
      <c r="F152" s="51"/>
      <c r="G152" s="40"/>
      <c r="H152" s="52"/>
    </row>
    <row r="153" spans="1:8" ht="12.75" x14ac:dyDescent="0.15">
      <c r="A153" s="191"/>
      <c r="B153" s="192"/>
      <c r="C153" s="50"/>
      <c r="D153" s="51"/>
      <c r="E153" s="51"/>
      <c r="F153" s="51"/>
      <c r="G153" s="40"/>
      <c r="H153" s="52"/>
    </row>
    <row r="154" spans="1:8" ht="12.75" x14ac:dyDescent="0.15">
      <c r="A154" s="191"/>
      <c r="B154" s="192"/>
      <c r="C154" s="50"/>
      <c r="D154" s="51"/>
      <c r="E154" s="51"/>
      <c r="F154" s="51"/>
      <c r="G154" s="40"/>
      <c r="H154" s="52"/>
    </row>
    <row r="155" spans="1:8" ht="12.75" x14ac:dyDescent="0.15">
      <c r="A155" s="191"/>
      <c r="B155" s="192"/>
      <c r="C155" s="50"/>
      <c r="D155" s="51"/>
      <c r="E155" s="51"/>
      <c r="F155" s="51"/>
      <c r="G155" s="40"/>
      <c r="H155" s="52"/>
    </row>
    <row r="156" spans="1:8" ht="12.75" x14ac:dyDescent="0.15">
      <c r="A156" s="191"/>
      <c r="B156" s="192"/>
      <c r="C156" s="50"/>
      <c r="D156" s="51"/>
      <c r="E156" s="51"/>
      <c r="F156" s="51"/>
      <c r="G156" s="40"/>
      <c r="H156" s="52"/>
    </row>
    <row r="157" spans="1:8" ht="12.75" x14ac:dyDescent="0.15">
      <c r="A157" s="191"/>
      <c r="B157" s="192"/>
      <c r="C157" s="50"/>
      <c r="D157" s="51"/>
      <c r="E157" s="51"/>
      <c r="F157" s="51"/>
      <c r="G157" s="40"/>
      <c r="H157" s="52"/>
    </row>
    <row r="158" spans="1:8" ht="12.75" x14ac:dyDescent="0.15">
      <c r="A158" s="191"/>
      <c r="B158" s="192"/>
      <c r="C158" s="50"/>
      <c r="D158" s="51"/>
      <c r="E158" s="51"/>
      <c r="F158" s="51"/>
      <c r="G158" s="40"/>
      <c r="H158" s="52"/>
    </row>
    <row r="159" spans="1:8" ht="12.75" x14ac:dyDescent="0.15">
      <c r="A159" s="191"/>
      <c r="B159" s="192"/>
      <c r="C159" s="50"/>
      <c r="D159" s="51"/>
      <c r="E159" s="51"/>
      <c r="F159" s="51"/>
      <c r="G159" s="40"/>
      <c r="H159" s="52"/>
    </row>
    <row r="160" spans="1:8" ht="12.75" x14ac:dyDescent="0.15">
      <c r="A160" s="191"/>
      <c r="B160" s="192"/>
      <c r="C160" s="50"/>
      <c r="D160" s="51"/>
      <c r="E160" s="51"/>
      <c r="F160" s="51"/>
      <c r="G160" s="40"/>
      <c r="H160" s="52"/>
    </row>
    <row r="161" spans="1:8" ht="12.75" x14ac:dyDescent="0.15">
      <c r="A161" s="191"/>
      <c r="B161" s="192"/>
      <c r="C161" s="50"/>
      <c r="D161" s="51"/>
      <c r="E161" s="51"/>
      <c r="F161" s="51"/>
      <c r="G161" s="40"/>
      <c r="H161" s="52"/>
    </row>
    <row r="162" spans="1:8" ht="12.75" x14ac:dyDescent="0.15">
      <c r="A162" s="191"/>
      <c r="B162" s="192"/>
      <c r="C162" s="50"/>
      <c r="D162" s="51"/>
      <c r="E162" s="51"/>
      <c r="F162" s="51"/>
      <c r="G162" s="40"/>
      <c r="H162" s="52"/>
    </row>
    <row r="163" spans="1:8" ht="12.75" x14ac:dyDescent="0.15">
      <c r="A163" s="191"/>
      <c r="B163" s="192"/>
      <c r="C163" s="50"/>
      <c r="D163" s="51"/>
      <c r="E163" s="51"/>
      <c r="F163" s="51"/>
      <c r="G163" s="40"/>
      <c r="H163" s="52"/>
    </row>
    <row r="164" spans="1:8" ht="12.75" x14ac:dyDescent="0.15">
      <c r="A164" s="191"/>
      <c r="B164" s="192"/>
      <c r="C164" s="50"/>
      <c r="D164" s="51"/>
      <c r="E164" s="51"/>
      <c r="F164" s="51"/>
      <c r="G164" s="40"/>
      <c r="H164" s="52"/>
    </row>
    <row r="165" spans="1:8" ht="12.75" x14ac:dyDescent="0.15">
      <c r="A165" s="191"/>
      <c r="B165" s="192"/>
      <c r="C165" s="50"/>
      <c r="D165" s="51"/>
      <c r="E165" s="51"/>
      <c r="F165" s="51"/>
      <c r="G165" s="40"/>
      <c r="H165" s="52"/>
    </row>
    <row r="166" spans="1:8" ht="12.75" x14ac:dyDescent="0.15">
      <c r="A166" s="191"/>
      <c r="B166" s="192"/>
      <c r="C166" s="50"/>
      <c r="D166" s="51"/>
      <c r="E166" s="51"/>
      <c r="F166" s="51"/>
      <c r="G166" s="40"/>
      <c r="H166" s="52"/>
    </row>
    <row r="167" spans="1:8" ht="12.75" x14ac:dyDescent="0.15">
      <c r="A167" s="191"/>
      <c r="B167" s="192"/>
      <c r="C167" s="50"/>
      <c r="D167" s="51"/>
      <c r="E167" s="51"/>
      <c r="F167" s="51"/>
      <c r="G167" s="40"/>
      <c r="H167" s="52"/>
    </row>
    <row r="168" spans="1:8" ht="12.75" x14ac:dyDescent="0.15">
      <c r="A168" s="191"/>
      <c r="B168" s="192"/>
      <c r="C168" s="50"/>
      <c r="D168" s="51"/>
      <c r="E168" s="51"/>
      <c r="F168" s="51"/>
      <c r="G168" s="40"/>
      <c r="H168" s="52"/>
    </row>
    <row r="169" spans="1:8" ht="12.75" x14ac:dyDescent="0.15">
      <c r="A169" s="191"/>
      <c r="B169" s="192"/>
      <c r="C169" s="50"/>
      <c r="D169" s="51"/>
      <c r="E169" s="51"/>
      <c r="F169" s="51"/>
      <c r="G169" s="40"/>
      <c r="H169" s="52"/>
    </row>
    <row r="170" spans="1:8" ht="12.75" x14ac:dyDescent="0.15">
      <c r="A170" s="191"/>
      <c r="B170" s="192"/>
      <c r="C170" s="50"/>
      <c r="D170" s="51"/>
      <c r="E170" s="51"/>
      <c r="F170" s="51"/>
      <c r="G170" s="40"/>
      <c r="H170" s="52"/>
    </row>
    <row r="171" spans="1:8" ht="12.75" x14ac:dyDescent="0.15">
      <c r="A171" s="191"/>
      <c r="B171" s="192"/>
      <c r="C171" s="50"/>
      <c r="D171" s="51"/>
      <c r="E171" s="51"/>
      <c r="F171" s="51"/>
      <c r="G171" s="40"/>
      <c r="H171" s="52"/>
    </row>
    <row r="172" spans="1:8" ht="12.75" x14ac:dyDescent="0.15">
      <c r="A172" s="191"/>
      <c r="B172" s="192"/>
      <c r="C172" s="50"/>
      <c r="D172" s="51"/>
      <c r="E172" s="51"/>
      <c r="F172" s="51"/>
      <c r="G172" s="40"/>
      <c r="H172" s="52"/>
    </row>
    <row r="173" spans="1:8" ht="12.75" x14ac:dyDescent="0.15">
      <c r="A173" s="191"/>
      <c r="B173" s="192"/>
      <c r="C173" s="50"/>
      <c r="D173" s="51"/>
      <c r="E173" s="51"/>
      <c r="F173" s="51"/>
      <c r="G173" s="40"/>
      <c r="H173" s="52"/>
    </row>
    <row r="174" spans="1:8" ht="12.75" x14ac:dyDescent="0.15">
      <c r="A174" s="191"/>
      <c r="B174" s="192"/>
      <c r="C174" s="50"/>
      <c r="D174" s="51"/>
      <c r="E174" s="51"/>
      <c r="F174" s="51"/>
      <c r="G174" s="40"/>
      <c r="H174" s="52"/>
    </row>
    <row r="175" spans="1:8" ht="12.75" x14ac:dyDescent="0.15">
      <c r="A175" s="191"/>
      <c r="B175" s="192"/>
      <c r="C175" s="50"/>
      <c r="D175" s="51"/>
      <c r="E175" s="51"/>
      <c r="F175" s="51"/>
      <c r="G175" s="40"/>
      <c r="H175" s="52"/>
    </row>
    <row r="176" spans="1:8" ht="12.75" x14ac:dyDescent="0.15">
      <c r="A176" s="191"/>
      <c r="B176" s="192"/>
      <c r="C176" s="50"/>
      <c r="D176" s="51"/>
      <c r="E176" s="51"/>
      <c r="F176" s="51"/>
      <c r="G176" s="40"/>
      <c r="H176" s="52"/>
    </row>
    <row r="177" spans="1:8" ht="12.75" x14ac:dyDescent="0.15">
      <c r="A177" s="191"/>
      <c r="B177" s="192"/>
      <c r="C177" s="50"/>
      <c r="D177" s="51"/>
      <c r="E177" s="51"/>
      <c r="F177" s="51"/>
      <c r="G177" s="40"/>
      <c r="H177" s="52"/>
    </row>
    <row r="178" spans="1:8" ht="12.75" x14ac:dyDescent="0.15">
      <c r="A178" s="191"/>
      <c r="B178" s="192"/>
      <c r="C178" s="50"/>
      <c r="D178" s="51"/>
      <c r="E178" s="51"/>
      <c r="F178" s="51"/>
      <c r="G178" s="40"/>
      <c r="H178" s="52"/>
    </row>
    <row r="179" spans="1:8" ht="12.75" x14ac:dyDescent="0.15">
      <c r="A179" s="191"/>
      <c r="B179" s="192"/>
      <c r="C179" s="50"/>
      <c r="D179" s="51"/>
      <c r="E179" s="51"/>
      <c r="F179" s="51"/>
      <c r="G179" s="40"/>
      <c r="H179" s="52"/>
    </row>
    <row r="180" spans="1:8" ht="12.75" x14ac:dyDescent="0.15">
      <c r="A180" s="191"/>
      <c r="B180" s="192"/>
      <c r="C180" s="50"/>
      <c r="D180" s="51"/>
      <c r="E180" s="51"/>
      <c r="F180" s="51"/>
      <c r="G180" s="40"/>
      <c r="H180" s="52"/>
    </row>
    <row r="181" spans="1:8" ht="12.75" x14ac:dyDescent="0.15">
      <c r="A181" s="191"/>
      <c r="B181" s="192"/>
      <c r="C181" s="50"/>
      <c r="D181" s="51"/>
      <c r="E181" s="51"/>
      <c r="F181" s="51"/>
      <c r="G181" s="40"/>
      <c r="H181" s="52"/>
    </row>
    <row r="182" spans="1:8" ht="12.75" x14ac:dyDescent="0.15">
      <c r="A182" s="191"/>
      <c r="B182" s="192"/>
      <c r="C182" s="50"/>
      <c r="D182" s="51"/>
      <c r="E182" s="51"/>
      <c r="F182" s="51"/>
      <c r="G182" s="40"/>
      <c r="H182" s="52"/>
    </row>
    <row r="183" spans="1:8" ht="12.75" x14ac:dyDescent="0.15">
      <c r="A183" s="191"/>
      <c r="B183" s="192"/>
      <c r="C183" s="50"/>
      <c r="D183" s="51"/>
      <c r="E183" s="51"/>
      <c r="F183" s="51"/>
      <c r="G183" s="40"/>
      <c r="H183" s="52"/>
    </row>
    <row r="184" spans="1:8" ht="12.75" x14ac:dyDescent="0.15">
      <c r="A184" s="191"/>
      <c r="B184" s="192"/>
      <c r="C184" s="50"/>
      <c r="D184" s="51"/>
      <c r="E184" s="51"/>
      <c r="F184" s="51"/>
      <c r="G184" s="40"/>
      <c r="H184" s="52"/>
    </row>
    <row r="185" spans="1:8" ht="12.75" x14ac:dyDescent="0.15">
      <c r="A185" s="191"/>
      <c r="B185" s="192"/>
      <c r="C185" s="50"/>
      <c r="D185" s="51"/>
      <c r="E185" s="51"/>
      <c r="F185" s="51"/>
      <c r="G185" s="40"/>
      <c r="H185" s="52"/>
    </row>
    <row r="186" spans="1:8" ht="12.75" x14ac:dyDescent="0.15">
      <c r="A186" s="191"/>
      <c r="B186" s="192"/>
      <c r="C186" s="50"/>
      <c r="D186" s="51"/>
      <c r="E186" s="51"/>
      <c r="F186" s="51"/>
      <c r="G186" s="40"/>
      <c r="H186" s="52"/>
    </row>
    <row r="187" spans="1:8" ht="12.75" x14ac:dyDescent="0.15">
      <c r="A187" s="191"/>
      <c r="B187" s="192"/>
      <c r="C187" s="50"/>
      <c r="D187" s="51"/>
      <c r="E187" s="51"/>
      <c r="F187" s="51"/>
      <c r="G187" s="40"/>
      <c r="H187" s="52"/>
    </row>
    <row r="188" spans="1:8" ht="12.75" x14ac:dyDescent="0.15">
      <c r="A188" s="191"/>
      <c r="B188" s="192"/>
      <c r="C188" s="50"/>
      <c r="D188" s="51"/>
      <c r="E188" s="51"/>
      <c r="F188" s="51"/>
      <c r="G188" s="40"/>
      <c r="H188" s="52"/>
    </row>
    <row r="189" spans="1:8" ht="12.75" x14ac:dyDescent="0.15">
      <c r="A189" s="191"/>
      <c r="B189" s="192"/>
      <c r="C189" s="50"/>
      <c r="D189" s="51"/>
      <c r="E189" s="51"/>
      <c r="F189" s="51"/>
      <c r="G189" s="40"/>
      <c r="H189" s="52"/>
    </row>
    <row r="190" spans="1:8" ht="12.75" x14ac:dyDescent="0.15">
      <c r="A190" s="191"/>
      <c r="B190" s="192"/>
      <c r="C190" s="50"/>
      <c r="D190" s="51"/>
      <c r="E190" s="51"/>
      <c r="F190" s="51"/>
      <c r="G190" s="40"/>
      <c r="H190" s="52"/>
    </row>
    <row r="191" spans="1:8" ht="12.75" x14ac:dyDescent="0.15">
      <c r="A191" s="191"/>
      <c r="B191" s="192"/>
      <c r="C191" s="50"/>
      <c r="D191" s="51"/>
      <c r="E191" s="51"/>
      <c r="F191" s="51"/>
      <c r="G191" s="40"/>
      <c r="H191" s="52"/>
    </row>
    <row r="192" spans="1:8" ht="12.75" x14ac:dyDescent="0.15">
      <c r="A192" s="191"/>
      <c r="B192" s="192"/>
      <c r="C192" s="50"/>
      <c r="D192" s="51"/>
      <c r="E192" s="51"/>
      <c r="F192" s="51"/>
      <c r="G192" s="40"/>
      <c r="H192" s="52"/>
    </row>
    <row r="193" spans="1:8" ht="12.75" x14ac:dyDescent="0.15">
      <c r="A193" s="191"/>
      <c r="B193" s="192"/>
      <c r="C193" s="50"/>
      <c r="D193" s="51"/>
      <c r="E193" s="51"/>
      <c r="F193" s="51"/>
      <c r="G193" s="40"/>
      <c r="H193" s="52"/>
    </row>
    <row r="194" spans="1:8" ht="12.75" x14ac:dyDescent="0.15">
      <c r="A194" s="191"/>
      <c r="B194" s="192"/>
      <c r="C194" s="50"/>
      <c r="D194" s="51"/>
      <c r="E194" s="51"/>
      <c r="F194" s="51"/>
      <c r="G194" s="40"/>
      <c r="H194" s="52"/>
    </row>
    <row r="195" spans="1:8" ht="12.75" x14ac:dyDescent="0.15">
      <c r="A195" s="191"/>
      <c r="B195" s="192"/>
      <c r="C195" s="50"/>
      <c r="D195" s="51"/>
      <c r="E195" s="51"/>
      <c r="F195" s="51"/>
      <c r="G195" s="40"/>
      <c r="H195" s="52"/>
    </row>
    <row r="196" spans="1:8" ht="12.75" x14ac:dyDescent="0.15">
      <c r="A196" s="191"/>
      <c r="B196" s="192"/>
      <c r="C196" s="50"/>
      <c r="D196" s="51"/>
      <c r="E196" s="51"/>
      <c r="F196" s="51"/>
      <c r="G196" s="40"/>
      <c r="H196" s="52"/>
    </row>
    <row r="197" spans="1:8" ht="12.75" x14ac:dyDescent="0.15">
      <c r="A197" s="191"/>
      <c r="B197" s="192"/>
      <c r="C197" s="50"/>
      <c r="D197" s="51"/>
      <c r="E197" s="51"/>
      <c r="F197" s="51"/>
      <c r="G197" s="40"/>
      <c r="H197" s="52"/>
    </row>
    <row r="198" spans="1:8" ht="12.75" x14ac:dyDescent="0.15">
      <c r="A198" s="191"/>
      <c r="B198" s="192"/>
      <c r="C198" s="50"/>
      <c r="D198" s="51"/>
      <c r="E198" s="51"/>
      <c r="F198" s="51"/>
      <c r="G198" s="40"/>
      <c r="H198" s="52"/>
    </row>
    <row r="199" spans="1:8" ht="12.75" x14ac:dyDescent="0.15">
      <c r="A199" s="191"/>
      <c r="B199" s="192"/>
      <c r="C199" s="50"/>
      <c r="D199" s="51"/>
      <c r="E199" s="51"/>
      <c r="F199" s="51"/>
      <c r="G199" s="40"/>
      <c r="H199" s="52"/>
    </row>
    <row r="200" spans="1:8" ht="12.75" x14ac:dyDescent="0.15">
      <c r="A200" s="191"/>
      <c r="B200" s="192"/>
      <c r="C200" s="50"/>
      <c r="D200" s="51"/>
      <c r="E200" s="51"/>
      <c r="F200" s="51"/>
      <c r="G200" s="40"/>
      <c r="H200" s="52"/>
    </row>
    <row r="201" spans="1:8" ht="12.75" x14ac:dyDescent="0.15">
      <c r="A201" s="191"/>
      <c r="B201" s="192"/>
      <c r="C201" s="50"/>
      <c r="D201" s="51"/>
      <c r="E201" s="51"/>
      <c r="F201" s="51"/>
      <c r="G201" s="40"/>
      <c r="H201" s="52"/>
    </row>
    <row r="202" spans="1:8" ht="12.75" x14ac:dyDescent="0.15">
      <c r="A202" s="191"/>
      <c r="B202" s="192"/>
      <c r="C202" s="50"/>
      <c r="D202" s="51"/>
      <c r="E202" s="51"/>
      <c r="F202" s="51"/>
      <c r="G202" s="40"/>
      <c r="H202" s="52"/>
    </row>
    <row r="203" spans="1:8" ht="12.75" x14ac:dyDescent="0.15">
      <c r="A203" s="191"/>
      <c r="B203" s="192"/>
      <c r="C203" s="50"/>
      <c r="D203" s="51"/>
      <c r="E203" s="51"/>
      <c r="F203" s="51"/>
      <c r="G203" s="40"/>
      <c r="H203" s="52"/>
    </row>
    <row r="204" spans="1:8" ht="12.75" x14ac:dyDescent="0.15">
      <c r="A204" s="191"/>
      <c r="B204" s="192"/>
      <c r="C204" s="50"/>
      <c r="D204" s="51"/>
      <c r="E204" s="51"/>
      <c r="F204" s="51"/>
      <c r="G204" s="40"/>
      <c r="H204" s="52"/>
    </row>
    <row r="205" spans="1:8" ht="12.75" x14ac:dyDescent="0.15">
      <c r="A205" s="191"/>
      <c r="B205" s="192"/>
      <c r="C205" s="50"/>
      <c r="D205" s="51"/>
      <c r="E205" s="51"/>
      <c r="F205" s="51"/>
      <c r="G205" s="40"/>
      <c r="H205" s="52"/>
    </row>
    <row r="206" spans="1:8" ht="12.75" x14ac:dyDescent="0.15">
      <c r="A206" s="191"/>
      <c r="B206" s="192"/>
      <c r="C206" s="50"/>
      <c r="D206" s="51"/>
      <c r="E206" s="51"/>
      <c r="F206" s="51"/>
      <c r="G206" s="40"/>
      <c r="H206" s="52"/>
    </row>
    <row r="207" spans="1:8" ht="12.75" x14ac:dyDescent="0.15">
      <c r="A207" s="191"/>
      <c r="B207" s="192"/>
      <c r="C207" s="50"/>
      <c r="D207" s="51"/>
      <c r="E207" s="51"/>
      <c r="F207" s="51"/>
      <c r="G207" s="40"/>
      <c r="H207" s="52"/>
    </row>
    <row r="208" spans="1:8" ht="12.75" x14ac:dyDescent="0.15">
      <c r="A208" s="191"/>
      <c r="B208" s="192"/>
      <c r="C208" s="50"/>
      <c r="D208" s="51"/>
      <c r="E208" s="51"/>
      <c r="F208" s="51"/>
      <c r="G208" s="40"/>
      <c r="H208" s="52"/>
    </row>
    <row r="209" spans="1:8" ht="12.75" x14ac:dyDescent="0.15">
      <c r="A209" s="191"/>
      <c r="B209" s="192"/>
      <c r="C209" s="50"/>
      <c r="D209" s="51"/>
      <c r="E209" s="51"/>
      <c r="F209" s="51"/>
      <c r="G209" s="40"/>
      <c r="H209" s="52"/>
    </row>
    <row r="210" spans="1:8" ht="12.75" x14ac:dyDescent="0.15">
      <c r="A210" s="191"/>
      <c r="B210" s="192"/>
      <c r="C210" s="50"/>
      <c r="D210" s="51"/>
      <c r="E210" s="51"/>
      <c r="F210" s="51"/>
      <c r="G210" s="40"/>
      <c r="H210" s="52"/>
    </row>
    <row r="211" spans="1:8" ht="12.75" x14ac:dyDescent="0.15">
      <c r="A211" s="191"/>
      <c r="B211" s="192"/>
      <c r="C211" s="50"/>
      <c r="D211" s="51"/>
      <c r="E211" s="51"/>
      <c r="F211" s="51"/>
      <c r="G211" s="40"/>
      <c r="H211" s="52"/>
    </row>
    <row r="212" spans="1:8" ht="12.75" x14ac:dyDescent="0.15">
      <c r="A212" s="191"/>
      <c r="B212" s="192"/>
      <c r="C212" s="50"/>
      <c r="D212" s="51"/>
      <c r="E212" s="51"/>
      <c r="F212" s="51"/>
      <c r="G212" s="40"/>
      <c r="H212" s="52"/>
    </row>
    <row r="213" spans="1:8" ht="12.75" x14ac:dyDescent="0.15">
      <c r="A213" s="191"/>
      <c r="B213" s="192"/>
      <c r="C213" s="50"/>
      <c r="D213" s="51"/>
      <c r="E213" s="51"/>
      <c r="F213" s="51"/>
      <c r="G213" s="40"/>
      <c r="H213" s="52"/>
    </row>
    <row r="214" spans="1:8" ht="12.75" x14ac:dyDescent="0.15">
      <c r="A214" s="191"/>
      <c r="B214" s="192"/>
      <c r="C214" s="50"/>
      <c r="D214" s="51"/>
      <c r="E214" s="51"/>
      <c r="F214" s="51"/>
      <c r="G214" s="40"/>
      <c r="H214" s="52"/>
    </row>
    <row r="215" spans="1:8" ht="12.75" x14ac:dyDescent="0.15">
      <c r="A215" s="191"/>
      <c r="B215" s="192"/>
      <c r="C215" s="50"/>
      <c r="D215" s="51"/>
      <c r="E215" s="51"/>
      <c r="F215" s="51"/>
      <c r="G215" s="40"/>
      <c r="H215" s="52"/>
    </row>
    <row r="216" spans="1:8" ht="12.75" x14ac:dyDescent="0.15">
      <c r="A216" s="191"/>
      <c r="B216" s="192"/>
      <c r="C216" s="50"/>
      <c r="D216" s="51"/>
      <c r="E216" s="51"/>
      <c r="F216" s="51"/>
      <c r="G216" s="40"/>
      <c r="H216" s="52"/>
    </row>
    <row r="217" spans="1:8" ht="12.75" x14ac:dyDescent="0.15">
      <c r="A217" s="191"/>
      <c r="B217" s="192"/>
      <c r="C217" s="50"/>
      <c r="D217" s="51"/>
      <c r="E217" s="51"/>
      <c r="F217" s="51"/>
      <c r="G217" s="40"/>
      <c r="H217" s="52"/>
    </row>
    <row r="218" spans="1:8" ht="12.75" x14ac:dyDescent="0.15">
      <c r="A218" s="191"/>
      <c r="B218" s="192"/>
      <c r="C218" s="50"/>
      <c r="D218" s="51"/>
      <c r="E218" s="51"/>
      <c r="F218" s="51"/>
      <c r="G218" s="40"/>
      <c r="H218" s="52"/>
    </row>
    <row r="219" spans="1:8" ht="12.75" x14ac:dyDescent="0.15">
      <c r="A219" s="191"/>
      <c r="B219" s="192"/>
      <c r="C219" s="50"/>
      <c r="D219" s="51"/>
      <c r="E219" s="51"/>
      <c r="F219" s="51"/>
      <c r="G219" s="40"/>
      <c r="H219" s="52"/>
    </row>
    <row r="220" spans="1:8" ht="12.75" x14ac:dyDescent="0.15">
      <c r="A220" s="191"/>
      <c r="B220" s="192"/>
      <c r="C220" s="50"/>
      <c r="D220" s="51"/>
      <c r="E220" s="51"/>
      <c r="F220" s="51"/>
      <c r="G220" s="40"/>
      <c r="H220" s="52"/>
    </row>
    <row r="221" spans="1:8" ht="12.75" x14ac:dyDescent="0.15">
      <c r="A221" s="191"/>
      <c r="B221" s="192"/>
      <c r="C221" s="50"/>
      <c r="D221" s="51"/>
      <c r="E221" s="51"/>
      <c r="F221" s="51"/>
      <c r="G221" s="40"/>
      <c r="H221" s="52"/>
    </row>
    <row r="222" spans="1:8" ht="12.75" x14ac:dyDescent="0.15">
      <c r="A222" s="191"/>
      <c r="B222" s="192"/>
      <c r="C222" s="50"/>
      <c r="D222" s="51"/>
      <c r="E222" s="51"/>
      <c r="F222" s="51"/>
      <c r="G222" s="40"/>
      <c r="H222" s="52"/>
    </row>
    <row r="223" spans="1:8" ht="12.75" x14ac:dyDescent="0.15">
      <c r="A223" s="191"/>
      <c r="B223" s="192"/>
      <c r="C223" s="50"/>
      <c r="D223" s="51"/>
      <c r="E223" s="51"/>
      <c r="F223" s="51"/>
      <c r="G223" s="40"/>
      <c r="H223" s="52"/>
    </row>
    <row r="224" spans="1:8" ht="12.75" x14ac:dyDescent="0.15">
      <c r="A224" s="191"/>
      <c r="B224" s="192"/>
      <c r="C224" s="50"/>
      <c r="D224" s="51"/>
      <c r="E224" s="51"/>
      <c r="F224" s="51"/>
      <c r="G224" s="40"/>
      <c r="H224" s="52"/>
    </row>
    <row r="225" spans="1:8" ht="12.75" x14ac:dyDescent="0.15">
      <c r="A225" s="191"/>
      <c r="B225" s="192"/>
      <c r="C225" s="50"/>
      <c r="D225" s="51"/>
      <c r="E225" s="51"/>
      <c r="F225" s="51"/>
      <c r="G225" s="40"/>
      <c r="H225" s="52"/>
    </row>
    <row r="226" spans="1:8" ht="12.75" x14ac:dyDescent="0.15">
      <c r="A226" s="191"/>
      <c r="B226" s="192"/>
      <c r="C226" s="50"/>
      <c r="D226" s="51"/>
      <c r="E226" s="51"/>
      <c r="F226" s="51"/>
      <c r="G226" s="40"/>
      <c r="H226" s="52"/>
    </row>
    <row r="227" spans="1:8" ht="12.75" x14ac:dyDescent="0.15">
      <c r="A227" s="191"/>
      <c r="B227" s="192"/>
      <c r="C227" s="50"/>
      <c r="D227" s="51"/>
      <c r="E227" s="51"/>
      <c r="F227" s="51"/>
      <c r="G227" s="40"/>
      <c r="H227" s="52"/>
    </row>
    <row r="228" spans="1:8" ht="12.75" x14ac:dyDescent="0.15">
      <c r="A228" s="191"/>
      <c r="B228" s="192"/>
      <c r="C228" s="50"/>
      <c r="D228" s="51"/>
      <c r="E228" s="51"/>
      <c r="F228" s="51"/>
      <c r="G228" s="40"/>
      <c r="H228" s="52"/>
    </row>
    <row r="229" spans="1:8" ht="12.75" x14ac:dyDescent="0.15">
      <c r="A229" s="191"/>
      <c r="B229" s="192"/>
      <c r="C229" s="50"/>
      <c r="D229" s="51"/>
      <c r="E229" s="51"/>
      <c r="F229" s="51"/>
      <c r="G229" s="40"/>
      <c r="H229" s="52"/>
    </row>
    <row r="230" spans="1:8" ht="12.75" x14ac:dyDescent="0.15">
      <c r="A230" s="191"/>
      <c r="B230" s="192"/>
      <c r="C230" s="50"/>
      <c r="D230" s="51"/>
      <c r="E230" s="51"/>
      <c r="F230" s="51"/>
      <c r="G230" s="40"/>
      <c r="H230" s="52"/>
    </row>
    <row r="231" spans="1:8" ht="12.75" x14ac:dyDescent="0.15">
      <c r="A231" s="191"/>
      <c r="B231" s="192"/>
      <c r="C231" s="50"/>
      <c r="D231" s="51"/>
      <c r="E231" s="51"/>
      <c r="F231" s="51"/>
      <c r="G231" s="40"/>
      <c r="H231" s="52"/>
    </row>
    <row r="232" spans="1:8" ht="12.75" x14ac:dyDescent="0.15">
      <c r="A232" s="191"/>
      <c r="B232" s="192"/>
      <c r="C232" s="50"/>
      <c r="D232" s="51"/>
      <c r="E232" s="51"/>
      <c r="F232" s="51"/>
      <c r="G232" s="40"/>
      <c r="H232" s="52"/>
    </row>
    <row r="233" spans="1:8" ht="12.75" x14ac:dyDescent="0.15">
      <c r="A233" s="191"/>
      <c r="B233" s="192"/>
      <c r="C233" s="50"/>
      <c r="D233" s="51"/>
      <c r="E233" s="51"/>
      <c r="F233" s="51"/>
      <c r="G233" s="40"/>
      <c r="H233" s="52"/>
    </row>
    <row r="234" spans="1:8" ht="12.75" x14ac:dyDescent="0.15">
      <c r="A234" s="191"/>
      <c r="B234" s="192"/>
      <c r="C234" s="50"/>
      <c r="D234" s="51"/>
      <c r="E234" s="51"/>
      <c r="F234" s="51"/>
      <c r="G234" s="40"/>
      <c r="H234" s="52"/>
    </row>
    <row r="235" spans="1:8" ht="12.75" x14ac:dyDescent="0.15">
      <c r="A235" s="191"/>
      <c r="B235" s="192"/>
      <c r="C235" s="50"/>
      <c r="D235" s="51"/>
      <c r="E235" s="51"/>
      <c r="F235" s="51"/>
      <c r="G235" s="40"/>
      <c r="H235" s="52"/>
    </row>
    <row r="236" spans="1:8" ht="12.75" x14ac:dyDescent="0.15">
      <c r="A236" s="191"/>
      <c r="B236" s="192"/>
      <c r="C236" s="50"/>
      <c r="D236" s="51"/>
      <c r="E236" s="51"/>
      <c r="F236" s="51"/>
      <c r="G236" s="40"/>
      <c r="H236" s="52"/>
    </row>
    <row r="237" spans="1:8" ht="12.75" x14ac:dyDescent="0.15">
      <c r="A237" s="191"/>
      <c r="B237" s="192"/>
      <c r="C237" s="50"/>
      <c r="D237" s="51"/>
      <c r="E237" s="51"/>
      <c r="F237" s="51"/>
      <c r="G237" s="40"/>
      <c r="H237" s="52"/>
    </row>
    <row r="238" spans="1:8" ht="12.75" x14ac:dyDescent="0.15">
      <c r="A238" s="191"/>
      <c r="B238" s="192"/>
      <c r="C238" s="50"/>
      <c r="D238" s="51"/>
      <c r="E238" s="51"/>
      <c r="F238" s="51"/>
      <c r="G238" s="40"/>
      <c r="H238" s="52"/>
    </row>
    <row r="239" spans="1:8" ht="12.75" x14ac:dyDescent="0.15">
      <c r="A239" s="191"/>
      <c r="B239" s="192"/>
      <c r="C239" s="50"/>
      <c r="D239" s="51"/>
      <c r="E239" s="51"/>
      <c r="F239" s="51"/>
      <c r="G239" s="40"/>
      <c r="H239" s="52"/>
    </row>
    <row r="240" spans="1:8" ht="12.75" x14ac:dyDescent="0.15">
      <c r="A240" s="191"/>
      <c r="B240" s="192"/>
      <c r="C240" s="50"/>
      <c r="D240" s="51"/>
      <c r="E240" s="51"/>
      <c r="F240" s="51"/>
      <c r="G240" s="40"/>
      <c r="H240" s="52"/>
    </row>
    <row r="241" spans="1:8" ht="12.75" x14ac:dyDescent="0.15">
      <c r="A241" s="191"/>
      <c r="B241" s="192"/>
      <c r="C241" s="50"/>
      <c r="D241" s="51"/>
      <c r="E241" s="51"/>
      <c r="F241" s="51"/>
      <c r="G241" s="40"/>
      <c r="H241" s="52"/>
    </row>
    <row r="242" spans="1:8" ht="12.75" x14ac:dyDescent="0.15">
      <c r="A242" s="191"/>
      <c r="B242" s="192"/>
      <c r="C242" s="50"/>
      <c r="D242" s="51"/>
      <c r="E242" s="51"/>
      <c r="F242" s="51"/>
      <c r="G242" s="40"/>
      <c r="H242" s="52"/>
    </row>
    <row r="243" spans="1:8" ht="12.75" x14ac:dyDescent="0.15">
      <c r="A243" s="191"/>
      <c r="B243" s="192"/>
      <c r="C243" s="50"/>
      <c r="D243" s="51"/>
      <c r="E243" s="51"/>
      <c r="F243" s="51"/>
      <c r="G243" s="40"/>
      <c r="H243" s="52"/>
    </row>
    <row r="244" spans="1:8" ht="12.75" x14ac:dyDescent="0.15">
      <c r="A244" s="191"/>
      <c r="B244" s="192"/>
      <c r="C244" s="50"/>
      <c r="D244" s="51"/>
      <c r="E244" s="51"/>
      <c r="F244" s="51"/>
      <c r="G244" s="40"/>
      <c r="H244" s="52"/>
    </row>
    <row r="245" spans="1:8" ht="12.75" x14ac:dyDescent="0.15">
      <c r="A245" s="191"/>
      <c r="B245" s="192"/>
      <c r="C245" s="50"/>
      <c r="D245" s="51"/>
      <c r="E245" s="51"/>
      <c r="F245" s="51"/>
      <c r="G245" s="40"/>
      <c r="H245" s="52"/>
    </row>
    <row r="246" spans="1:8" ht="12.75" x14ac:dyDescent="0.15">
      <c r="A246" s="191"/>
      <c r="B246" s="192"/>
      <c r="C246" s="50"/>
      <c r="D246" s="51"/>
      <c r="E246" s="51"/>
      <c r="F246" s="51"/>
      <c r="G246" s="40"/>
      <c r="H246" s="52"/>
    </row>
    <row r="247" spans="1:8" ht="12.75" x14ac:dyDescent="0.15">
      <c r="A247" s="191"/>
      <c r="B247" s="192"/>
      <c r="C247" s="50"/>
      <c r="D247" s="51"/>
      <c r="E247" s="51"/>
      <c r="F247" s="51"/>
      <c r="G247" s="40"/>
      <c r="H247" s="52"/>
    </row>
    <row r="248" spans="1:8" ht="12.75" x14ac:dyDescent="0.15">
      <c r="A248" s="191"/>
      <c r="B248" s="192"/>
      <c r="C248" s="50"/>
      <c r="D248" s="51"/>
      <c r="E248" s="51"/>
      <c r="F248" s="51"/>
      <c r="G248" s="40"/>
      <c r="H248" s="52"/>
    </row>
    <row r="249" spans="1:8" ht="12.75" x14ac:dyDescent="0.15">
      <c r="A249" s="191"/>
      <c r="B249" s="192"/>
      <c r="C249" s="50"/>
      <c r="D249" s="51"/>
      <c r="E249" s="51"/>
      <c r="F249" s="51"/>
      <c r="G249" s="40"/>
      <c r="H249" s="52"/>
    </row>
    <row r="250" spans="1:8" ht="12.75" x14ac:dyDescent="0.15">
      <c r="A250" s="191"/>
      <c r="B250" s="192"/>
      <c r="C250" s="50"/>
      <c r="D250" s="51"/>
      <c r="E250" s="51"/>
      <c r="F250" s="51"/>
      <c r="G250" s="40"/>
      <c r="H250" s="52"/>
    </row>
    <row r="251" spans="1:8" ht="12.75" x14ac:dyDescent="0.15">
      <c r="A251" s="191"/>
      <c r="B251" s="192"/>
      <c r="C251" s="50"/>
      <c r="D251" s="51"/>
      <c r="E251" s="51"/>
      <c r="F251" s="51"/>
      <c r="G251" s="40"/>
      <c r="H251" s="52"/>
    </row>
    <row r="252" spans="1:8" ht="12.75" x14ac:dyDescent="0.15">
      <c r="A252" s="191"/>
      <c r="B252" s="192"/>
      <c r="C252" s="50"/>
      <c r="D252" s="51"/>
      <c r="E252" s="51"/>
      <c r="F252" s="51"/>
      <c r="G252" s="40"/>
      <c r="H252" s="52"/>
    </row>
    <row r="253" spans="1:8" ht="12.75" x14ac:dyDescent="0.15">
      <c r="A253" s="191"/>
      <c r="B253" s="192"/>
      <c r="C253" s="50"/>
      <c r="D253" s="51"/>
      <c r="E253" s="51"/>
      <c r="F253" s="51"/>
      <c r="G253" s="40"/>
      <c r="H253" s="52"/>
    </row>
    <row r="254" spans="1:8" ht="12.75" x14ac:dyDescent="0.15">
      <c r="A254" s="191"/>
      <c r="B254" s="192"/>
      <c r="C254" s="50"/>
      <c r="D254" s="51"/>
      <c r="E254" s="51"/>
      <c r="F254" s="51"/>
      <c r="G254" s="40"/>
      <c r="H254" s="52"/>
    </row>
    <row r="255" spans="1:8" ht="12.75" x14ac:dyDescent="0.15">
      <c r="A255" s="191"/>
      <c r="B255" s="192"/>
      <c r="C255" s="50"/>
      <c r="D255" s="51"/>
      <c r="E255" s="51"/>
      <c r="F255" s="51"/>
      <c r="G255" s="40"/>
      <c r="H255" s="52"/>
    </row>
    <row r="256" spans="1:8" ht="12.75" x14ac:dyDescent="0.15">
      <c r="A256" s="191"/>
      <c r="B256" s="192"/>
      <c r="C256" s="50"/>
      <c r="D256" s="51"/>
      <c r="E256" s="51"/>
      <c r="F256" s="51"/>
      <c r="G256" s="40"/>
      <c r="H256" s="52"/>
    </row>
    <row r="257" spans="1:8" ht="12.75" x14ac:dyDescent="0.15">
      <c r="A257" s="191"/>
      <c r="B257" s="192"/>
      <c r="C257" s="50"/>
      <c r="D257" s="51"/>
      <c r="E257" s="51"/>
      <c r="F257" s="51"/>
      <c r="G257" s="40"/>
      <c r="H257" s="52"/>
    </row>
    <row r="258" spans="1:8" ht="12.75" x14ac:dyDescent="0.15">
      <c r="A258" s="191"/>
      <c r="B258" s="192"/>
      <c r="C258" s="50"/>
      <c r="D258" s="51"/>
      <c r="E258" s="51"/>
      <c r="F258" s="51"/>
      <c r="G258" s="40"/>
      <c r="H258" s="52"/>
    </row>
    <row r="259" spans="1:8" ht="12.75" x14ac:dyDescent="0.15">
      <c r="A259" s="191"/>
      <c r="B259" s="192"/>
      <c r="C259" s="50"/>
      <c r="D259" s="51"/>
      <c r="E259" s="51"/>
      <c r="F259" s="51"/>
      <c r="G259" s="40"/>
      <c r="H259" s="52"/>
    </row>
    <row r="260" spans="1:8" ht="12.75" x14ac:dyDescent="0.15">
      <c r="A260" s="191"/>
      <c r="B260" s="192"/>
      <c r="C260" s="50"/>
      <c r="D260" s="51"/>
      <c r="E260" s="51"/>
      <c r="F260" s="51"/>
      <c r="G260" s="40"/>
      <c r="H260" s="52"/>
    </row>
    <row r="261" spans="1:8" ht="12.75" x14ac:dyDescent="0.15">
      <c r="A261" s="191"/>
      <c r="B261" s="192"/>
      <c r="C261" s="50"/>
      <c r="D261" s="51"/>
      <c r="E261" s="51"/>
      <c r="F261" s="51"/>
      <c r="G261" s="40"/>
      <c r="H261" s="52"/>
    </row>
    <row r="262" spans="1:8" ht="12.75" x14ac:dyDescent="0.15">
      <c r="A262" s="191"/>
      <c r="B262" s="192"/>
      <c r="C262" s="50"/>
      <c r="D262" s="51"/>
      <c r="E262" s="51"/>
      <c r="F262" s="51"/>
      <c r="G262" s="40"/>
      <c r="H262" s="52"/>
    </row>
    <row r="263" spans="1:8" ht="12.75" x14ac:dyDescent="0.15">
      <c r="A263" s="191"/>
      <c r="B263" s="192"/>
      <c r="C263" s="50"/>
      <c r="D263" s="51"/>
      <c r="E263" s="51"/>
      <c r="F263" s="51"/>
      <c r="G263" s="40"/>
      <c r="H263" s="52"/>
    </row>
    <row r="264" spans="1:8" ht="12.75" x14ac:dyDescent="0.15">
      <c r="A264" s="191"/>
      <c r="B264" s="192"/>
      <c r="C264" s="50"/>
      <c r="D264" s="51"/>
      <c r="E264" s="51"/>
      <c r="F264" s="51"/>
      <c r="G264" s="40"/>
      <c r="H264" s="52"/>
    </row>
    <row r="265" spans="1:8" ht="12.75" x14ac:dyDescent="0.15">
      <c r="A265" s="191"/>
      <c r="B265" s="192"/>
      <c r="C265" s="50"/>
      <c r="D265" s="51"/>
      <c r="E265" s="51"/>
      <c r="F265" s="51"/>
      <c r="G265" s="40"/>
      <c r="H265" s="52"/>
    </row>
    <row r="266" spans="1:8" ht="12.75" x14ac:dyDescent="0.15">
      <c r="A266" s="191"/>
      <c r="B266" s="192"/>
      <c r="C266" s="50"/>
      <c r="D266" s="51"/>
      <c r="E266" s="51"/>
      <c r="F266" s="51"/>
      <c r="G266" s="40"/>
      <c r="H266" s="52"/>
    </row>
    <row r="267" spans="1:8" ht="12.75" x14ac:dyDescent="0.15">
      <c r="A267" s="191"/>
      <c r="B267" s="192"/>
      <c r="C267" s="50"/>
      <c r="D267" s="51"/>
      <c r="E267" s="51"/>
      <c r="F267" s="51"/>
      <c r="G267" s="40"/>
      <c r="H267" s="52"/>
    </row>
    <row r="268" spans="1:8" ht="12.75" x14ac:dyDescent="0.15">
      <c r="A268" s="191"/>
      <c r="B268" s="192"/>
      <c r="C268" s="50"/>
      <c r="D268" s="51"/>
      <c r="E268" s="51"/>
      <c r="F268" s="51"/>
      <c r="G268" s="40"/>
      <c r="H268" s="52"/>
    </row>
    <row r="269" spans="1:8" ht="12.75" x14ac:dyDescent="0.15">
      <c r="A269" s="191"/>
      <c r="B269" s="192"/>
      <c r="C269" s="50"/>
      <c r="D269" s="51"/>
      <c r="E269" s="51"/>
      <c r="F269" s="51"/>
      <c r="G269" s="40"/>
      <c r="H269" s="52"/>
    </row>
    <row r="270" spans="1:8" ht="12.75" x14ac:dyDescent="0.15">
      <c r="A270" s="191"/>
      <c r="B270" s="192"/>
      <c r="C270" s="50"/>
      <c r="D270" s="51"/>
      <c r="E270" s="51"/>
      <c r="F270" s="51"/>
      <c r="G270" s="40"/>
      <c r="H270" s="52"/>
    </row>
    <row r="271" spans="1:8" ht="12.75" x14ac:dyDescent="0.15">
      <c r="A271" s="191"/>
      <c r="B271" s="192"/>
      <c r="C271" s="50"/>
      <c r="D271" s="51"/>
      <c r="E271" s="51"/>
      <c r="F271" s="51"/>
      <c r="G271" s="40"/>
      <c r="H271" s="52"/>
    </row>
    <row r="272" spans="1:8" ht="12.75" x14ac:dyDescent="0.15">
      <c r="A272" s="191"/>
      <c r="B272" s="192"/>
      <c r="C272" s="50"/>
      <c r="D272" s="51"/>
      <c r="E272" s="51"/>
      <c r="F272" s="51"/>
      <c r="G272" s="40"/>
      <c r="H272" s="52"/>
    </row>
    <row r="273" spans="1:8" ht="12.75" x14ac:dyDescent="0.15">
      <c r="A273" s="191"/>
      <c r="B273" s="192"/>
      <c r="C273" s="50"/>
      <c r="D273" s="51"/>
      <c r="E273" s="51"/>
      <c r="F273" s="51"/>
      <c r="G273" s="40"/>
      <c r="H273" s="52"/>
    </row>
    <row r="274" spans="1:8" ht="12.75" x14ac:dyDescent="0.15">
      <c r="A274" s="191"/>
      <c r="B274" s="192"/>
      <c r="C274" s="50"/>
      <c r="D274" s="51"/>
      <c r="E274" s="51"/>
      <c r="F274" s="51"/>
      <c r="G274" s="40"/>
      <c r="H274" s="52"/>
    </row>
    <row r="275" spans="1:8" ht="12.75" x14ac:dyDescent="0.15">
      <c r="A275" s="191"/>
      <c r="B275" s="192"/>
      <c r="C275" s="50"/>
      <c r="D275" s="51"/>
      <c r="E275" s="51"/>
      <c r="F275" s="51"/>
      <c r="G275" s="40"/>
      <c r="H275" s="52"/>
    </row>
    <row r="276" spans="1:8" ht="12.75" x14ac:dyDescent="0.15">
      <c r="A276" s="191"/>
      <c r="B276" s="192"/>
      <c r="C276" s="50"/>
      <c r="D276" s="51"/>
      <c r="E276" s="51"/>
      <c r="F276" s="51"/>
      <c r="G276" s="40"/>
      <c r="H276" s="52"/>
    </row>
    <row r="277" spans="1:8" ht="12.75" x14ac:dyDescent="0.15">
      <c r="A277" s="191"/>
      <c r="B277" s="192"/>
      <c r="C277" s="50"/>
      <c r="D277" s="51"/>
      <c r="E277" s="51"/>
      <c r="F277" s="51"/>
      <c r="G277" s="40"/>
      <c r="H277" s="52"/>
    </row>
    <row r="278" spans="1:8" ht="12.75" x14ac:dyDescent="0.15">
      <c r="A278" s="191"/>
      <c r="B278" s="192"/>
      <c r="C278" s="50"/>
      <c r="D278" s="51"/>
      <c r="E278" s="51"/>
      <c r="F278" s="51"/>
      <c r="G278" s="40"/>
      <c r="H278" s="52"/>
    </row>
    <row r="279" spans="1:8" ht="12.75" x14ac:dyDescent="0.15">
      <c r="A279" s="191"/>
      <c r="B279" s="192"/>
      <c r="C279" s="50"/>
      <c r="D279" s="51"/>
      <c r="E279" s="51"/>
      <c r="F279" s="51"/>
      <c r="G279" s="40"/>
      <c r="H279" s="52"/>
    </row>
    <row r="280" spans="1:8" ht="12.75" x14ac:dyDescent="0.15">
      <c r="A280" s="191"/>
      <c r="B280" s="192"/>
      <c r="C280" s="50"/>
      <c r="D280" s="51"/>
      <c r="E280" s="51"/>
      <c r="F280" s="51"/>
      <c r="G280" s="40"/>
      <c r="H280" s="52"/>
    </row>
    <row r="281" spans="1:8" ht="12.75" x14ac:dyDescent="0.15">
      <c r="A281" s="191"/>
      <c r="B281" s="192"/>
      <c r="C281" s="50"/>
      <c r="D281" s="51"/>
      <c r="E281" s="51"/>
      <c r="F281" s="51"/>
      <c r="G281" s="40"/>
      <c r="H281" s="52"/>
    </row>
    <row r="282" spans="1:8" ht="12.75" x14ac:dyDescent="0.15">
      <c r="A282" s="191"/>
      <c r="B282" s="192"/>
      <c r="C282" s="50"/>
      <c r="D282" s="51"/>
      <c r="E282" s="51"/>
      <c r="F282" s="51"/>
      <c r="G282" s="40"/>
      <c r="H282" s="52"/>
    </row>
    <row r="283" spans="1:8" ht="12.75" x14ac:dyDescent="0.15">
      <c r="A283" s="191"/>
      <c r="B283" s="192"/>
      <c r="C283" s="50"/>
      <c r="D283" s="51"/>
      <c r="E283" s="51"/>
      <c r="F283" s="51"/>
      <c r="G283" s="40"/>
      <c r="H283" s="52"/>
    </row>
    <row r="284" spans="1:8" ht="12.75" x14ac:dyDescent="0.15">
      <c r="A284" s="191"/>
      <c r="B284" s="192"/>
      <c r="C284" s="50"/>
      <c r="D284" s="51"/>
      <c r="E284" s="51"/>
      <c r="F284" s="51"/>
      <c r="G284" s="40"/>
      <c r="H284" s="52"/>
    </row>
    <row r="285" spans="1:8" ht="12.75" x14ac:dyDescent="0.15">
      <c r="A285" s="191"/>
      <c r="B285" s="192"/>
      <c r="C285" s="50"/>
      <c r="D285" s="51"/>
      <c r="E285" s="51"/>
      <c r="F285" s="51"/>
      <c r="G285" s="40"/>
      <c r="H285" s="52"/>
    </row>
    <row r="286" spans="1:8" ht="12.75" x14ac:dyDescent="0.15">
      <c r="A286" s="191"/>
      <c r="B286" s="192"/>
      <c r="C286" s="50"/>
      <c r="D286" s="51"/>
      <c r="E286" s="51"/>
      <c r="F286" s="51"/>
      <c r="G286" s="40"/>
      <c r="H286" s="52"/>
    </row>
    <row r="287" spans="1:8" ht="12.75" x14ac:dyDescent="0.15">
      <c r="A287" s="191"/>
      <c r="B287" s="192"/>
      <c r="C287" s="50"/>
      <c r="D287" s="51"/>
      <c r="E287" s="51"/>
      <c r="F287" s="51"/>
      <c r="G287" s="40"/>
      <c r="H287" s="52"/>
    </row>
    <row r="288" spans="1:8" ht="12.75" x14ac:dyDescent="0.15">
      <c r="A288" s="191"/>
      <c r="B288" s="192"/>
      <c r="C288" s="50"/>
      <c r="D288" s="51"/>
      <c r="E288" s="51"/>
      <c r="F288" s="51"/>
      <c r="G288" s="40"/>
      <c r="H288" s="52"/>
    </row>
    <row r="289" spans="1:8" ht="12.75" x14ac:dyDescent="0.15">
      <c r="A289" s="191"/>
      <c r="B289" s="192"/>
      <c r="C289" s="50"/>
      <c r="D289" s="51"/>
      <c r="E289" s="51"/>
      <c r="F289" s="51"/>
      <c r="G289" s="40"/>
      <c r="H289" s="52"/>
    </row>
    <row r="290" spans="1:8" ht="12.75" x14ac:dyDescent="0.15">
      <c r="A290" s="191"/>
      <c r="B290" s="192"/>
      <c r="C290" s="50"/>
      <c r="D290" s="51"/>
      <c r="E290" s="51"/>
      <c r="F290" s="51"/>
      <c r="G290" s="40"/>
      <c r="H290" s="52"/>
    </row>
    <row r="291" spans="1:8" ht="12.75" x14ac:dyDescent="0.15">
      <c r="A291" s="191"/>
      <c r="B291" s="192"/>
      <c r="C291" s="50"/>
      <c r="D291" s="51"/>
      <c r="E291" s="51"/>
      <c r="F291" s="51"/>
      <c r="G291" s="40"/>
      <c r="H291" s="52"/>
    </row>
    <row r="292" spans="1:8" ht="12.75" x14ac:dyDescent="0.15">
      <c r="A292" s="191"/>
      <c r="B292" s="192"/>
      <c r="C292" s="50"/>
      <c r="D292" s="51"/>
      <c r="E292" s="51"/>
      <c r="F292" s="51"/>
      <c r="G292" s="40"/>
      <c r="H292" s="52"/>
    </row>
    <row r="293" spans="1:8" ht="12.75" x14ac:dyDescent="0.15">
      <c r="A293" s="191"/>
      <c r="B293" s="192"/>
      <c r="C293" s="50"/>
      <c r="D293" s="51"/>
      <c r="E293" s="51"/>
      <c r="F293" s="51"/>
      <c r="G293" s="40"/>
      <c r="H293" s="52"/>
    </row>
    <row r="294" spans="1:8" ht="12.75" x14ac:dyDescent="0.15">
      <c r="A294" s="191"/>
      <c r="B294" s="192"/>
      <c r="C294" s="50"/>
      <c r="D294" s="51"/>
      <c r="E294" s="51"/>
      <c r="F294" s="51"/>
      <c r="G294" s="40"/>
      <c r="H294" s="52"/>
    </row>
    <row r="295" spans="1:8" ht="12.75" x14ac:dyDescent="0.15">
      <c r="A295" s="191"/>
      <c r="B295" s="192"/>
      <c r="C295" s="50"/>
      <c r="D295" s="51"/>
      <c r="E295" s="51"/>
      <c r="F295" s="51"/>
      <c r="G295" s="40"/>
      <c r="H295" s="52"/>
    </row>
    <row r="296" spans="1:8" ht="12.75" x14ac:dyDescent="0.15">
      <c r="A296" s="191"/>
      <c r="B296" s="192"/>
      <c r="C296" s="50"/>
      <c r="D296" s="51"/>
      <c r="E296" s="51"/>
      <c r="F296" s="51"/>
      <c r="G296" s="40"/>
      <c r="H296" s="52"/>
    </row>
    <row r="297" spans="1:8" ht="12.75" x14ac:dyDescent="0.15">
      <c r="A297" s="191"/>
      <c r="B297" s="192"/>
      <c r="C297" s="50"/>
      <c r="D297" s="51"/>
      <c r="E297" s="51"/>
      <c r="F297" s="51"/>
      <c r="G297" s="40"/>
      <c r="H297" s="52"/>
    </row>
    <row r="298" spans="1:8" ht="12.75" x14ac:dyDescent="0.15">
      <c r="A298" s="191"/>
      <c r="B298" s="192"/>
      <c r="C298" s="50"/>
      <c r="D298" s="51"/>
      <c r="E298" s="51"/>
      <c r="F298" s="51"/>
      <c r="G298" s="40"/>
      <c r="H298" s="52"/>
    </row>
    <row r="299" spans="1:8" ht="12.75" x14ac:dyDescent="0.15">
      <c r="A299" s="191"/>
      <c r="B299" s="192"/>
      <c r="C299" s="50"/>
      <c r="D299" s="51"/>
      <c r="E299" s="51"/>
      <c r="F299" s="51"/>
      <c r="G299" s="40"/>
      <c r="H299" s="52"/>
    </row>
    <row r="300" spans="1:8" ht="12.75" x14ac:dyDescent="0.15">
      <c r="A300" s="191"/>
      <c r="B300" s="192"/>
      <c r="C300" s="50"/>
      <c r="D300" s="51"/>
      <c r="E300" s="51"/>
      <c r="F300" s="51"/>
      <c r="G300" s="40"/>
      <c r="H300" s="52"/>
    </row>
  </sheetData>
  <sheetProtection selectLockedCells="1"/>
  <mergeCells count="302">
    <mergeCell ref="A296:B296"/>
    <mergeCell ref="A297:B297"/>
    <mergeCell ref="A298:B298"/>
    <mergeCell ref="A299:B299"/>
    <mergeCell ref="A300:B300"/>
    <mergeCell ref="A287:B287"/>
    <mergeCell ref="A288:B288"/>
    <mergeCell ref="A289:B289"/>
    <mergeCell ref="A290:B290"/>
    <mergeCell ref="A291:B291"/>
    <mergeCell ref="A292:B292"/>
    <mergeCell ref="A293:B293"/>
    <mergeCell ref="A294:B294"/>
    <mergeCell ref="A295:B295"/>
    <mergeCell ref="A278:B278"/>
    <mergeCell ref="A279:B279"/>
    <mergeCell ref="A280:B280"/>
    <mergeCell ref="A281:B281"/>
    <mergeCell ref="A282:B282"/>
    <mergeCell ref="A283:B283"/>
    <mergeCell ref="A284:B284"/>
    <mergeCell ref="A285:B285"/>
    <mergeCell ref="A286:B286"/>
    <mergeCell ref="A269:B269"/>
    <mergeCell ref="A270:B270"/>
    <mergeCell ref="A271:B271"/>
    <mergeCell ref="A272:B272"/>
    <mergeCell ref="A273:B273"/>
    <mergeCell ref="A274:B274"/>
    <mergeCell ref="A275:B275"/>
    <mergeCell ref="A276:B276"/>
    <mergeCell ref="A277:B277"/>
    <mergeCell ref="A260:B260"/>
    <mergeCell ref="A261:B261"/>
    <mergeCell ref="A262:B262"/>
    <mergeCell ref="A263:B263"/>
    <mergeCell ref="A264:B264"/>
    <mergeCell ref="A265:B265"/>
    <mergeCell ref="A266:B266"/>
    <mergeCell ref="A267:B267"/>
    <mergeCell ref="A268:B268"/>
    <mergeCell ref="A251:B251"/>
    <mergeCell ref="A252:B252"/>
    <mergeCell ref="A253:B253"/>
    <mergeCell ref="A254:B254"/>
    <mergeCell ref="A255:B255"/>
    <mergeCell ref="A256:B256"/>
    <mergeCell ref="A257:B257"/>
    <mergeCell ref="A258:B258"/>
    <mergeCell ref="A259:B259"/>
    <mergeCell ref="A242:B242"/>
    <mergeCell ref="A243:B243"/>
    <mergeCell ref="A244:B244"/>
    <mergeCell ref="A245:B245"/>
    <mergeCell ref="A246:B246"/>
    <mergeCell ref="A247:B247"/>
    <mergeCell ref="A248:B248"/>
    <mergeCell ref="A249:B249"/>
    <mergeCell ref="A250:B250"/>
    <mergeCell ref="A233:B233"/>
    <mergeCell ref="A234:B234"/>
    <mergeCell ref="A235:B235"/>
    <mergeCell ref="A236:B236"/>
    <mergeCell ref="A237:B237"/>
    <mergeCell ref="A238:B238"/>
    <mergeCell ref="A239:B239"/>
    <mergeCell ref="A240:B240"/>
    <mergeCell ref="A241:B241"/>
    <mergeCell ref="A224:B224"/>
    <mergeCell ref="A225:B225"/>
    <mergeCell ref="A226:B226"/>
    <mergeCell ref="A227:B227"/>
    <mergeCell ref="A228:B228"/>
    <mergeCell ref="A229:B229"/>
    <mergeCell ref="A230:B230"/>
    <mergeCell ref="A231:B231"/>
    <mergeCell ref="A232:B232"/>
    <mergeCell ref="A215:B215"/>
    <mergeCell ref="A216:B216"/>
    <mergeCell ref="A217:B217"/>
    <mergeCell ref="A218:B218"/>
    <mergeCell ref="A219:B219"/>
    <mergeCell ref="A220:B220"/>
    <mergeCell ref="A221:B221"/>
    <mergeCell ref="A222:B222"/>
    <mergeCell ref="A223:B223"/>
    <mergeCell ref="A206:B206"/>
    <mergeCell ref="A207:B207"/>
    <mergeCell ref="A208:B208"/>
    <mergeCell ref="A209:B209"/>
    <mergeCell ref="A210:B210"/>
    <mergeCell ref="A211:B211"/>
    <mergeCell ref="A212:B212"/>
    <mergeCell ref="A213:B213"/>
    <mergeCell ref="A214:B214"/>
    <mergeCell ref="A197:B197"/>
    <mergeCell ref="A198:B198"/>
    <mergeCell ref="A199:B199"/>
    <mergeCell ref="A200:B200"/>
    <mergeCell ref="A201:B201"/>
    <mergeCell ref="A202:B202"/>
    <mergeCell ref="A203:B203"/>
    <mergeCell ref="A204:B204"/>
    <mergeCell ref="A205:B205"/>
    <mergeCell ref="A188:B188"/>
    <mergeCell ref="A189:B189"/>
    <mergeCell ref="A190:B190"/>
    <mergeCell ref="A191:B191"/>
    <mergeCell ref="A192:B192"/>
    <mergeCell ref="A193:B193"/>
    <mergeCell ref="A194:B194"/>
    <mergeCell ref="A195:B195"/>
    <mergeCell ref="A196:B196"/>
    <mergeCell ref="A179:B179"/>
    <mergeCell ref="A180:B180"/>
    <mergeCell ref="A181:B181"/>
    <mergeCell ref="A182:B182"/>
    <mergeCell ref="A183:B183"/>
    <mergeCell ref="A184:B184"/>
    <mergeCell ref="A185:B185"/>
    <mergeCell ref="A186:B186"/>
    <mergeCell ref="A187:B187"/>
    <mergeCell ref="A170:B170"/>
    <mergeCell ref="A171:B171"/>
    <mergeCell ref="A172:B172"/>
    <mergeCell ref="A173:B173"/>
    <mergeCell ref="A174:B174"/>
    <mergeCell ref="A175:B175"/>
    <mergeCell ref="A176:B176"/>
    <mergeCell ref="A177:B177"/>
    <mergeCell ref="A178:B178"/>
    <mergeCell ref="A161:B161"/>
    <mergeCell ref="A162:B162"/>
    <mergeCell ref="A163:B163"/>
    <mergeCell ref="A164:B164"/>
    <mergeCell ref="A165:B165"/>
    <mergeCell ref="A166:B166"/>
    <mergeCell ref="A167:B167"/>
    <mergeCell ref="A168:B168"/>
    <mergeCell ref="A169:B169"/>
    <mergeCell ref="A152:B152"/>
    <mergeCell ref="A153:B153"/>
    <mergeCell ref="A154:B154"/>
    <mergeCell ref="A155:B155"/>
    <mergeCell ref="A156:B156"/>
    <mergeCell ref="A157:B157"/>
    <mergeCell ref="A158:B158"/>
    <mergeCell ref="A159:B159"/>
    <mergeCell ref="A160:B160"/>
    <mergeCell ref="A143:B143"/>
    <mergeCell ref="A144:B144"/>
    <mergeCell ref="A145:B145"/>
    <mergeCell ref="A146:B146"/>
    <mergeCell ref="A147:B147"/>
    <mergeCell ref="A148:B148"/>
    <mergeCell ref="A149:B149"/>
    <mergeCell ref="A150:B150"/>
    <mergeCell ref="A151:B151"/>
    <mergeCell ref="A134:B134"/>
    <mergeCell ref="A135:B135"/>
    <mergeCell ref="A136:B136"/>
    <mergeCell ref="A137:B137"/>
    <mergeCell ref="A138:B138"/>
    <mergeCell ref="A139:B139"/>
    <mergeCell ref="A140:B140"/>
    <mergeCell ref="A141:B141"/>
    <mergeCell ref="A142:B142"/>
    <mergeCell ref="A125:B125"/>
    <mergeCell ref="A126:B126"/>
    <mergeCell ref="A127:B127"/>
    <mergeCell ref="A128:B128"/>
    <mergeCell ref="A129:B129"/>
    <mergeCell ref="A130:B130"/>
    <mergeCell ref="A131:B131"/>
    <mergeCell ref="A132:B132"/>
    <mergeCell ref="A133:B133"/>
    <mergeCell ref="A116:B116"/>
    <mergeCell ref="A117:B117"/>
    <mergeCell ref="A118:B118"/>
    <mergeCell ref="A119:B119"/>
    <mergeCell ref="A120:B120"/>
    <mergeCell ref="A121:B121"/>
    <mergeCell ref="A122:B122"/>
    <mergeCell ref="A123:B123"/>
    <mergeCell ref="A124:B124"/>
    <mergeCell ref="A107:B107"/>
    <mergeCell ref="A108:B108"/>
    <mergeCell ref="A109:B109"/>
    <mergeCell ref="A110:B110"/>
    <mergeCell ref="A111:B111"/>
    <mergeCell ref="A112:B112"/>
    <mergeCell ref="A113:B113"/>
    <mergeCell ref="A114:B114"/>
    <mergeCell ref="A115:B115"/>
    <mergeCell ref="A98:B98"/>
    <mergeCell ref="A99:B99"/>
    <mergeCell ref="A100:B100"/>
    <mergeCell ref="A101:B101"/>
    <mergeCell ref="A102:B102"/>
    <mergeCell ref="A103:B103"/>
    <mergeCell ref="A104:B104"/>
    <mergeCell ref="A105:B105"/>
    <mergeCell ref="A106:B106"/>
    <mergeCell ref="A89:B89"/>
    <mergeCell ref="A90:B90"/>
    <mergeCell ref="A91:B91"/>
    <mergeCell ref="A92:B92"/>
    <mergeCell ref="A93:B93"/>
    <mergeCell ref="A94:B94"/>
    <mergeCell ref="A95:B95"/>
    <mergeCell ref="A96:B96"/>
    <mergeCell ref="A97:B97"/>
    <mergeCell ref="A80:B80"/>
    <mergeCell ref="A81:B81"/>
    <mergeCell ref="A82:B82"/>
    <mergeCell ref="A83:B83"/>
    <mergeCell ref="A84:B84"/>
    <mergeCell ref="A85:B85"/>
    <mergeCell ref="A86:B86"/>
    <mergeCell ref="A87:B87"/>
    <mergeCell ref="A88:B88"/>
    <mergeCell ref="A71:B71"/>
    <mergeCell ref="A72:B72"/>
    <mergeCell ref="A73:B73"/>
    <mergeCell ref="A74:B74"/>
    <mergeCell ref="A75:B75"/>
    <mergeCell ref="A76:B76"/>
    <mergeCell ref="A77:B77"/>
    <mergeCell ref="A78:B78"/>
    <mergeCell ref="A79:B79"/>
    <mergeCell ref="A59:B59"/>
    <mergeCell ref="A60:B60"/>
    <mergeCell ref="A61:B61"/>
    <mergeCell ref="A62:B62"/>
    <mergeCell ref="A63:B63"/>
    <mergeCell ref="A64:B64"/>
    <mergeCell ref="A68:B68"/>
    <mergeCell ref="A69:B69"/>
    <mergeCell ref="A70:B70"/>
    <mergeCell ref="A50:B50"/>
    <mergeCell ref="A51:B51"/>
    <mergeCell ref="A52:B52"/>
    <mergeCell ref="A53:B53"/>
    <mergeCell ref="A54:B54"/>
    <mergeCell ref="A55:B55"/>
    <mergeCell ref="A56:B56"/>
    <mergeCell ref="A57:B57"/>
    <mergeCell ref="A58:B58"/>
    <mergeCell ref="A41:B41"/>
    <mergeCell ref="A42:B42"/>
    <mergeCell ref="A43:B43"/>
    <mergeCell ref="A44:B44"/>
    <mergeCell ref="A45:B45"/>
    <mergeCell ref="A46:B46"/>
    <mergeCell ref="A47:B47"/>
    <mergeCell ref="A48:B48"/>
    <mergeCell ref="A49:B49"/>
    <mergeCell ref="A32:B32"/>
    <mergeCell ref="A33:B33"/>
    <mergeCell ref="A34:B34"/>
    <mergeCell ref="A35:B35"/>
    <mergeCell ref="A36:B36"/>
    <mergeCell ref="A37:B37"/>
    <mergeCell ref="A38:B38"/>
    <mergeCell ref="A39:B39"/>
    <mergeCell ref="A40:B40"/>
    <mergeCell ref="A23:B23"/>
    <mergeCell ref="A24:B24"/>
    <mergeCell ref="A25:B25"/>
    <mergeCell ref="A26:B26"/>
    <mergeCell ref="A27:B27"/>
    <mergeCell ref="A28:B28"/>
    <mergeCell ref="A29:B29"/>
    <mergeCell ref="A30:B30"/>
    <mergeCell ref="A31:B31"/>
    <mergeCell ref="A14:B14"/>
    <mergeCell ref="A15:B15"/>
    <mergeCell ref="A16:B16"/>
    <mergeCell ref="A17:B17"/>
    <mergeCell ref="A18:B18"/>
    <mergeCell ref="A19:B19"/>
    <mergeCell ref="A20:B20"/>
    <mergeCell ref="A21:B21"/>
    <mergeCell ref="A22:B22"/>
    <mergeCell ref="A5:B5"/>
    <mergeCell ref="A6:B6"/>
    <mergeCell ref="A7:B7"/>
    <mergeCell ref="A8:B8"/>
    <mergeCell ref="A9:B9"/>
    <mergeCell ref="A10:B10"/>
    <mergeCell ref="A11:B11"/>
    <mergeCell ref="A12:B12"/>
    <mergeCell ref="A13:B13"/>
    <mergeCell ref="B1:H1"/>
    <mergeCell ref="A2:B3"/>
    <mergeCell ref="C2:C3"/>
    <mergeCell ref="D2:D3"/>
    <mergeCell ref="E2:E3"/>
    <mergeCell ref="F2:F3"/>
    <mergeCell ref="G2:G3"/>
    <mergeCell ref="H2:H3"/>
    <mergeCell ref="A4:B4"/>
  </mergeCells>
  <printOptions horizontalCentered="1"/>
  <pageMargins left="0.59055118110236227" right="0.59055118110236227" top="0.59055118110236227" bottom="0.98425196850393704" header="0.51181102362204722" footer="0.51181102362204722"/>
  <pageSetup paperSize="9" scale="79" firstPageNumber="0" fitToHeight="0" orientation="portrait" horizontalDpi="300" verticalDpi="300" r:id="rId1"/>
  <headerFooter alignWithMargins="0">
    <oddFooter>&amp;L&amp;"MS Sans Serif,Obyčejné"&amp;8EKO-KOM, a.s.&amp;C&amp;"MS Sans Serif,Obyčejné"VÝKAZ ÚPRAVCE ODPADU 5.0&amp;R&amp;"MS Sans Serif,Obyčejné"&amp;8&amp;A strana &amp;P z &amp;N</oddFooter>
  </headerFooter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4">
    <pageSetUpPr fitToPage="1"/>
  </sheetPr>
  <dimension ref="A1:G1500"/>
  <sheetViews>
    <sheetView showGridLines="0" zoomScaleNormal="100" zoomScaleSheetLayoutView="100" workbookViewId="0">
      <pane ySplit="3" topLeftCell="A4" activePane="bottomLeft" state="frozen"/>
      <selection activeCell="A4" sqref="A4:B4"/>
      <selection pane="bottomLeft" activeCell="A4" sqref="A4:B4"/>
    </sheetView>
  </sheetViews>
  <sheetFormatPr defaultColWidth="9.140625" defaultRowHeight="10.5" x14ac:dyDescent="0.15"/>
  <cols>
    <col min="1" max="1" width="11.140625" style="5" customWidth="1"/>
    <col min="2" max="2" width="20.7109375" style="5" bestFit="1" customWidth="1"/>
    <col min="3" max="3" width="12.140625" style="5" customWidth="1"/>
    <col min="4" max="7" width="15.28515625" style="5" customWidth="1"/>
    <col min="8" max="16384" width="9.140625" style="5"/>
  </cols>
  <sheetData>
    <row r="1" spans="1:7" ht="24.95" customHeight="1" thickBot="1" x14ac:dyDescent="0.2">
      <c r="A1" s="260" t="s">
        <v>60</v>
      </c>
      <c r="B1" s="261"/>
      <c r="C1" s="262" t="str">
        <f>Úvod!F2&amp;" "&amp;Úvod!G2&amp;" za "&amp;Úvod!E5&amp;". "&amp;Úvod!F5&amp;" "&amp;Úvod!H5&amp;" - "&amp;Úvod!D8&amp;" / Ev.číslo: "&amp;Úvod!I14</f>
        <v xml:space="preserve">Běžný VÝKAZ za . čtvrtletí roku  -  / Ev.číslo: </v>
      </c>
      <c r="D1" s="263"/>
      <c r="E1" s="263"/>
      <c r="F1" s="263"/>
      <c r="G1" s="264"/>
    </row>
    <row r="2" spans="1:7" ht="3.75" customHeight="1" thickBot="1" x14ac:dyDescent="0.2">
      <c r="A2" s="188"/>
      <c r="B2" s="188"/>
      <c r="C2" s="188"/>
      <c r="D2" s="188"/>
      <c r="E2" s="188"/>
      <c r="F2" s="188"/>
      <c r="G2" s="188"/>
    </row>
    <row r="3" spans="1:7" s="7" customFormat="1" ht="30.75" customHeight="1" thickBot="1" x14ac:dyDescent="0.25">
      <c r="A3" s="184" t="s">
        <v>24</v>
      </c>
      <c r="B3" s="185"/>
      <c r="C3" s="36" t="s">
        <v>63</v>
      </c>
      <c r="D3" s="35" t="s">
        <v>41</v>
      </c>
      <c r="E3" s="35" t="s">
        <v>27</v>
      </c>
      <c r="F3" s="35" t="s">
        <v>42</v>
      </c>
      <c r="G3" s="37" t="s">
        <v>43</v>
      </c>
    </row>
    <row r="4" spans="1:7" s="6" customFormat="1" ht="12.75" x14ac:dyDescent="0.2">
      <c r="A4" s="189"/>
      <c r="B4" s="190"/>
      <c r="C4" s="41"/>
      <c r="D4" s="42"/>
      <c r="E4" s="42"/>
      <c r="F4" s="42"/>
      <c r="G4" s="43"/>
    </row>
    <row r="5" spans="1:7" ht="12.75" x14ac:dyDescent="0.15">
      <c r="A5" s="179"/>
      <c r="B5" s="180"/>
      <c r="C5" s="38"/>
      <c r="D5" s="39"/>
      <c r="E5" s="39"/>
      <c r="F5" s="39"/>
      <c r="G5" s="44"/>
    </row>
    <row r="6" spans="1:7" ht="12.75" x14ac:dyDescent="0.15">
      <c r="A6" s="179"/>
      <c r="B6" s="180"/>
      <c r="C6" s="38"/>
      <c r="D6" s="39"/>
      <c r="E6" s="39"/>
      <c r="F6" s="39"/>
      <c r="G6" s="44"/>
    </row>
    <row r="7" spans="1:7" ht="12.75" x14ac:dyDescent="0.15">
      <c r="A7" s="179"/>
      <c r="B7" s="180"/>
      <c r="C7" s="38"/>
      <c r="D7" s="39"/>
      <c r="E7" s="39"/>
      <c r="F7" s="39"/>
      <c r="G7" s="44"/>
    </row>
    <row r="8" spans="1:7" ht="12.75" x14ac:dyDescent="0.15">
      <c r="A8" s="179"/>
      <c r="B8" s="180"/>
      <c r="C8" s="38"/>
      <c r="D8" s="39"/>
      <c r="E8" s="39"/>
      <c r="F8" s="39"/>
      <c r="G8" s="44"/>
    </row>
    <row r="9" spans="1:7" ht="12.75" x14ac:dyDescent="0.15">
      <c r="A9" s="179"/>
      <c r="B9" s="180"/>
      <c r="C9" s="38"/>
      <c r="D9" s="39"/>
      <c r="E9" s="39"/>
      <c r="F9" s="39"/>
      <c r="G9" s="44"/>
    </row>
    <row r="10" spans="1:7" ht="12.75" x14ac:dyDescent="0.15">
      <c r="A10" s="179"/>
      <c r="B10" s="180"/>
      <c r="C10" s="38"/>
      <c r="D10" s="39"/>
      <c r="E10" s="39"/>
      <c r="F10" s="39"/>
      <c r="G10" s="44"/>
    </row>
    <row r="11" spans="1:7" ht="12.75" x14ac:dyDescent="0.15">
      <c r="A11" s="179"/>
      <c r="B11" s="180"/>
      <c r="C11" s="38"/>
      <c r="D11" s="39"/>
      <c r="E11" s="39"/>
      <c r="F11" s="39"/>
      <c r="G11" s="44"/>
    </row>
    <row r="12" spans="1:7" ht="12.75" x14ac:dyDescent="0.15">
      <c r="A12" s="179"/>
      <c r="B12" s="180"/>
      <c r="C12" s="38"/>
      <c r="D12" s="39"/>
      <c r="E12" s="39"/>
      <c r="F12" s="39"/>
      <c r="G12" s="44"/>
    </row>
    <row r="13" spans="1:7" ht="12.75" x14ac:dyDescent="0.15">
      <c r="A13" s="179"/>
      <c r="B13" s="180"/>
      <c r="C13" s="38"/>
      <c r="D13" s="39"/>
      <c r="E13" s="39"/>
      <c r="F13" s="39"/>
      <c r="G13" s="44"/>
    </row>
    <row r="14" spans="1:7" ht="12.75" x14ac:dyDescent="0.15">
      <c r="A14" s="179"/>
      <c r="B14" s="180"/>
      <c r="C14" s="38"/>
      <c r="D14" s="39"/>
      <c r="E14" s="39"/>
      <c r="F14" s="39"/>
      <c r="G14" s="44"/>
    </row>
    <row r="15" spans="1:7" ht="12.75" x14ac:dyDescent="0.15">
      <c r="A15" s="179"/>
      <c r="B15" s="180"/>
      <c r="C15" s="38"/>
      <c r="D15" s="39"/>
      <c r="E15" s="39"/>
      <c r="F15" s="39"/>
      <c r="G15" s="44"/>
    </row>
    <row r="16" spans="1:7" ht="12.75" x14ac:dyDescent="0.15">
      <c r="A16" s="179"/>
      <c r="B16" s="180"/>
      <c r="C16" s="38"/>
      <c r="D16" s="39"/>
      <c r="E16" s="39"/>
      <c r="F16" s="39"/>
      <c r="G16" s="44"/>
    </row>
    <row r="17" spans="1:7" ht="12.75" x14ac:dyDescent="0.15">
      <c r="A17" s="179"/>
      <c r="B17" s="180"/>
      <c r="C17" s="38"/>
      <c r="D17" s="39"/>
      <c r="E17" s="39"/>
      <c r="F17" s="39"/>
      <c r="G17" s="44"/>
    </row>
    <row r="18" spans="1:7" ht="12.75" x14ac:dyDescent="0.15">
      <c r="A18" s="179"/>
      <c r="B18" s="180"/>
      <c r="C18" s="38"/>
      <c r="D18" s="39"/>
      <c r="E18" s="39"/>
      <c r="F18" s="39"/>
      <c r="G18" s="44"/>
    </row>
    <row r="19" spans="1:7" ht="12.75" x14ac:dyDescent="0.15">
      <c r="A19" s="179"/>
      <c r="B19" s="180"/>
      <c r="C19" s="38"/>
      <c r="D19" s="39"/>
      <c r="E19" s="39"/>
      <c r="F19" s="39"/>
      <c r="G19" s="44"/>
    </row>
    <row r="20" spans="1:7" ht="12.75" x14ac:dyDescent="0.15">
      <c r="A20" s="179"/>
      <c r="B20" s="180"/>
      <c r="C20" s="38"/>
      <c r="D20" s="39"/>
      <c r="E20" s="39"/>
      <c r="F20" s="39"/>
      <c r="G20" s="44"/>
    </row>
    <row r="21" spans="1:7" ht="12.75" x14ac:dyDescent="0.15">
      <c r="A21" s="179"/>
      <c r="B21" s="180"/>
      <c r="C21" s="38"/>
      <c r="D21" s="39"/>
      <c r="E21" s="39"/>
      <c r="F21" s="39"/>
      <c r="G21" s="44"/>
    </row>
    <row r="22" spans="1:7" ht="12.75" x14ac:dyDescent="0.15">
      <c r="A22" s="179"/>
      <c r="B22" s="180"/>
      <c r="C22" s="38"/>
      <c r="D22" s="39"/>
      <c r="E22" s="39"/>
      <c r="F22" s="39"/>
      <c r="G22" s="44"/>
    </row>
    <row r="23" spans="1:7" ht="12.75" x14ac:dyDescent="0.15">
      <c r="A23" s="179"/>
      <c r="B23" s="180"/>
      <c r="C23" s="38"/>
      <c r="D23" s="39"/>
      <c r="E23" s="39"/>
      <c r="F23" s="39"/>
      <c r="G23" s="44"/>
    </row>
    <row r="24" spans="1:7" ht="12.75" x14ac:dyDescent="0.15">
      <c r="A24" s="179"/>
      <c r="B24" s="180"/>
      <c r="C24" s="38"/>
      <c r="D24" s="39"/>
      <c r="E24" s="39"/>
      <c r="F24" s="39"/>
      <c r="G24" s="44"/>
    </row>
    <row r="25" spans="1:7" ht="12.75" x14ac:dyDescent="0.15">
      <c r="A25" s="179"/>
      <c r="B25" s="180"/>
      <c r="C25" s="38"/>
      <c r="D25" s="39"/>
      <c r="E25" s="39"/>
      <c r="F25" s="39"/>
      <c r="G25" s="44"/>
    </row>
    <row r="26" spans="1:7" ht="12.75" x14ac:dyDescent="0.15">
      <c r="A26" s="179"/>
      <c r="B26" s="180"/>
      <c r="C26" s="38"/>
      <c r="D26" s="39"/>
      <c r="E26" s="39"/>
      <c r="F26" s="39"/>
      <c r="G26" s="44"/>
    </row>
    <row r="27" spans="1:7" ht="12.75" x14ac:dyDescent="0.15">
      <c r="A27" s="179"/>
      <c r="B27" s="180"/>
      <c r="C27" s="38"/>
      <c r="D27" s="39"/>
      <c r="E27" s="39"/>
      <c r="F27" s="39"/>
      <c r="G27" s="44"/>
    </row>
    <row r="28" spans="1:7" ht="12.75" x14ac:dyDescent="0.15">
      <c r="A28" s="179"/>
      <c r="B28" s="180"/>
      <c r="C28" s="38"/>
      <c r="D28" s="39"/>
      <c r="E28" s="39"/>
      <c r="F28" s="39"/>
      <c r="G28" s="44"/>
    </row>
    <row r="29" spans="1:7" ht="12.75" x14ac:dyDescent="0.15">
      <c r="A29" s="179"/>
      <c r="B29" s="180"/>
      <c r="C29" s="38"/>
      <c r="D29" s="39"/>
      <c r="E29" s="39"/>
      <c r="F29" s="39"/>
      <c r="G29" s="44"/>
    </row>
    <row r="30" spans="1:7" ht="12.75" x14ac:dyDescent="0.15">
      <c r="A30" s="179"/>
      <c r="B30" s="180"/>
      <c r="C30" s="38"/>
      <c r="D30" s="39"/>
      <c r="E30" s="39"/>
      <c r="F30" s="39"/>
      <c r="G30" s="44"/>
    </row>
    <row r="31" spans="1:7" ht="12.75" x14ac:dyDescent="0.15">
      <c r="A31" s="179"/>
      <c r="B31" s="180"/>
      <c r="C31" s="38"/>
      <c r="D31" s="39"/>
      <c r="E31" s="39"/>
      <c r="F31" s="39"/>
      <c r="G31" s="44"/>
    </row>
    <row r="32" spans="1:7" ht="12.75" x14ac:dyDescent="0.15">
      <c r="A32" s="179"/>
      <c r="B32" s="180"/>
      <c r="C32" s="38"/>
      <c r="D32" s="39"/>
      <c r="E32" s="39"/>
      <c r="F32" s="39"/>
      <c r="G32" s="44"/>
    </row>
    <row r="33" spans="1:7" ht="12.75" x14ac:dyDescent="0.15">
      <c r="A33" s="179"/>
      <c r="B33" s="180"/>
      <c r="C33" s="38"/>
      <c r="D33" s="39"/>
      <c r="E33" s="39"/>
      <c r="F33" s="39"/>
      <c r="G33" s="44"/>
    </row>
    <row r="34" spans="1:7" ht="12.75" x14ac:dyDescent="0.15">
      <c r="A34" s="179"/>
      <c r="B34" s="180"/>
      <c r="C34" s="38"/>
      <c r="D34" s="39"/>
      <c r="E34" s="39"/>
      <c r="F34" s="39"/>
      <c r="G34" s="44"/>
    </row>
    <row r="35" spans="1:7" ht="12.75" x14ac:dyDescent="0.15">
      <c r="A35" s="179"/>
      <c r="B35" s="180"/>
      <c r="C35" s="38"/>
      <c r="D35" s="39"/>
      <c r="E35" s="39"/>
      <c r="F35" s="39"/>
      <c r="G35" s="44"/>
    </row>
    <row r="36" spans="1:7" ht="12.75" x14ac:dyDescent="0.15">
      <c r="A36" s="179"/>
      <c r="B36" s="180"/>
      <c r="C36" s="38"/>
      <c r="D36" s="39"/>
      <c r="E36" s="39"/>
      <c r="F36" s="39"/>
      <c r="G36" s="44"/>
    </row>
    <row r="37" spans="1:7" ht="12.75" x14ac:dyDescent="0.15">
      <c r="A37" s="179"/>
      <c r="B37" s="180"/>
      <c r="C37" s="38"/>
      <c r="D37" s="39"/>
      <c r="E37" s="39"/>
      <c r="F37" s="39"/>
      <c r="G37" s="44"/>
    </row>
    <row r="38" spans="1:7" ht="12.75" x14ac:dyDescent="0.15">
      <c r="A38" s="179"/>
      <c r="B38" s="180"/>
      <c r="C38" s="38"/>
      <c r="D38" s="39"/>
      <c r="E38" s="39"/>
      <c r="F38" s="39"/>
      <c r="G38" s="44"/>
    </row>
    <row r="39" spans="1:7" ht="12.75" x14ac:dyDescent="0.15">
      <c r="A39" s="179"/>
      <c r="B39" s="180"/>
      <c r="C39" s="38"/>
      <c r="D39" s="39"/>
      <c r="E39" s="39"/>
      <c r="F39" s="39"/>
      <c r="G39" s="44"/>
    </row>
    <row r="40" spans="1:7" ht="12.75" x14ac:dyDescent="0.15">
      <c r="A40" s="179"/>
      <c r="B40" s="180"/>
      <c r="C40" s="38"/>
      <c r="D40" s="39"/>
      <c r="E40" s="39"/>
      <c r="F40" s="39"/>
      <c r="G40" s="44"/>
    </row>
    <row r="41" spans="1:7" ht="12.75" x14ac:dyDescent="0.15">
      <c r="A41" s="179"/>
      <c r="B41" s="180"/>
      <c r="C41" s="38"/>
      <c r="D41" s="39"/>
      <c r="E41" s="39"/>
      <c r="F41" s="39"/>
      <c r="G41" s="44"/>
    </row>
    <row r="42" spans="1:7" ht="12.75" x14ac:dyDescent="0.15">
      <c r="A42" s="179"/>
      <c r="B42" s="180"/>
      <c r="C42" s="38"/>
      <c r="D42" s="39"/>
      <c r="E42" s="39"/>
      <c r="F42" s="39"/>
      <c r="G42" s="44"/>
    </row>
    <row r="43" spans="1:7" ht="12.75" x14ac:dyDescent="0.15">
      <c r="A43" s="179"/>
      <c r="B43" s="180"/>
      <c r="C43" s="38"/>
      <c r="D43" s="39"/>
      <c r="E43" s="39"/>
      <c r="F43" s="39"/>
      <c r="G43" s="44"/>
    </row>
    <row r="44" spans="1:7" ht="12.75" x14ac:dyDescent="0.15">
      <c r="A44" s="179"/>
      <c r="B44" s="180"/>
      <c r="C44" s="38"/>
      <c r="D44" s="39"/>
      <c r="E44" s="39"/>
      <c r="F44" s="39"/>
      <c r="G44" s="44"/>
    </row>
    <row r="45" spans="1:7" ht="12.75" x14ac:dyDescent="0.15">
      <c r="A45" s="179"/>
      <c r="B45" s="180"/>
      <c r="C45" s="38"/>
      <c r="D45" s="39"/>
      <c r="E45" s="39"/>
      <c r="F45" s="39"/>
      <c r="G45" s="44"/>
    </row>
    <row r="46" spans="1:7" ht="12.75" x14ac:dyDescent="0.15">
      <c r="A46" s="179"/>
      <c r="B46" s="180"/>
      <c r="C46" s="38"/>
      <c r="D46" s="39"/>
      <c r="E46" s="39"/>
      <c r="F46" s="39"/>
      <c r="G46" s="44"/>
    </row>
    <row r="47" spans="1:7" ht="12.75" x14ac:dyDescent="0.15">
      <c r="A47" s="179"/>
      <c r="B47" s="180"/>
      <c r="C47" s="38"/>
      <c r="D47" s="39"/>
      <c r="E47" s="39"/>
      <c r="F47" s="39"/>
      <c r="G47" s="44"/>
    </row>
    <row r="48" spans="1:7" ht="12.75" x14ac:dyDescent="0.15">
      <c r="A48" s="179"/>
      <c r="B48" s="180"/>
      <c r="C48" s="38"/>
      <c r="D48" s="39"/>
      <c r="E48" s="39"/>
      <c r="F48" s="39"/>
      <c r="G48" s="44"/>
    </row>
    <row r="49" spans="1:7" ht="12.75" x14ac:dyDescent="0.15">
      <c r="A49" s="179"/>
      <c r="B49" s="180"/>
      <c r="C49" s="38"/>
      <c r="D49" s="39"/>
      <c r="E49" s="39"/>
      <c r="F49" s="39"/>
      <c r="G49" s="44"/>
    </row>
    <row r="50" spans="1:7" ht="12.75" x14ac:dyDescent="0.15">
      <c r="A50" s="179"/>
      <c r="B50" s="180"/>
      <c r="C50" s="38"/>
      <c r="D50" s="39"/>
      <c r="E50" s="39"/>
      <c r="F50" s="39"/>
      <c r="G50" s="44"/>
    </row>
    <row r="51" spans="1:7" ht="12.75" x14ac:dyDescent="0.15">
      <c r="A51" s="179"/>
      <c r="B51" s="180"/>
      <c r="C51" s="38"/>
      <c r="D51" s="39"/>
      <c r="E51" s="39"/>
      <c r="F51" s="39"/>
      <c r="G51" s="44"/>
    </row>
    <row r="52" spans="1:7" ht="12.75" x14ac:dyDescent="0.15">
      <c r="A52" s="179"/>
      <c r="B52" s="180"/>
      <c r="C52" s="38"/>
      <c r="D52" s="39"/>
      <c r="E52" s="39"/>
      <c r="F52" s="39"/>
      <c r="G52" s="44"/>
    </row>
    <row r="53" spans="1:7" ht="12.75" x14ac:dyDescent="0.15">
      <c r="A53" s="179"/>
      <c r="B53" s="180"/>
      <c r="C53" s="38"/>
      <c r="D53" s="39"/>
      <c r="E53" s="39"/>
      <c r="F53" s="39"/>
      <c r="G53" s="44"/>
    </row>
    <row r="54" spans="1:7" ht="12.75" x14ac:dyDescent="0.15">
      <c r="A54" s="179"/>
      <c r="B54" s="180"/>
      <c r="C54" s="38"/>
      <c r="D54" s="39"/>
      <c r="E54" s="39"/>
      <c r="F54" s="39"/>
      <c r="G54" s="44"/>
    </row>
    <row r="55" spans="1:7" ht="12.75" x14ac:dyDescent="0.15">
      <c r="A55" s="179"/>
      <c r="B55" s="180"/>
      <c r="C55" s="38"/>
      <c r="D55" s="39"/>
      <c r="E55" s="39"/>
      <c r="F55" s="39"/>
      <c r="G55" s="44"/>
    </row>
    <row r="56" spans="1:7" ht="12.75" x14ac:dyDescent="0.15">
      <c r="A56" s="179"/>
      <c r="B56" s="180"/>
      <c r="C56" s="38"/>
      <c r="D56" s="39"/>
      <c r="E56" s="39"/>
      <c r="F56" s="39"/>
      <c r="G56" s="44"/>
    </row>
    <row r="57" spans="1:7" ht="12.75" x14ac:dyDescent="0.15">
      <c r="A57" s="179"/>
      <c r="B57" s="180"/>
      <c r="C57" s="38"/>
      <c r="D57" s="39"/>
      <c r="E57" s="39"/>
      <c r="F57" s="39"/>
      <c r="G57" s="44"/>
    </row>
    <row r="58" spans="1:7" ht="12.75" x14ac:dyDescent="0.15">
      <c r="A58" s="179"/>
      <c r="B58" s="180"/>
      <c r="C58" s="38"/>
      <c r="D58" s="39"/>
      <c r="E58" s="39"/>
      <c r="F58" s="39"/>
      <c r="G58" s="44"/>
    </row>
    <row r="59" spans="1:7" ht="12.75" x14ac:dyDescent="0.15">
      <c r="A59" s="179"/>
      <c r="B59" s="180"/>
      <c r="C59" s="38"/>
      <c r="D59" s="39"/>
      <c r="E59" s="39"/>
      <c r="F59" s="39"/>
      <c r="G59" s="44"/>
    </row>
    <row r="60" spans="1:7" ht="12.75" x14ac:dyDescent="0.15">
      <c r="A60" s="179"/>
      <c r="B60" s="180"/>
      <c r="C60" s="38"/>
      <c r="D60" s="39"/>
      <c r="E60" s="39"/>
      <c r="F60" s="39"/>
      <c r="G60" s="44"/>
    </row>
    <row r="61" spans="1:7" ht="12.75" x14ac:dyDescent="0.15">
      <c r="A61" s="179"/>
      <c r="B61" s="180"/>
      <c r="C61" s="38"/>
      <c r="D61" s="39"/>
      <c r="E61" s="39"/>
      <c r="F61" s="39"/>
      <c r="G61" s="44"/>
    </row>
    <row r="62" spans="1:7" ht="12.75" x14ac:dyDescent="0.15">
      <c r="A62" s="179"/>
      <c r="B62" s="180"/>
      <c r="C62" s="38"/>
      <c r="D62" s="39"/>
      <c r="E62" s="39"/>
      <c r="F62" s="39"/>
      <c r="G62" s="44"/>
    </row>
    <row r="63" spans="1:7" ht="12.75" x14ac:dyDescent="0.15">
      <c r="A63" s="179"/>
      <c r="B63" s="180"/>
      <c r="C63" s="38"/>
      <c r="D63" s="39"/>
      <c r="E63" s="39"/>
      <c r="F63" s="39"/>
      <c r="G63" s="44"/>
    </row>
    <row r="64" spans="1:7" ht="12.75" x14ac:dyDescent="0.15">
      <c r="A64" s="179"/>
      <c r="B64" s="180"/>
      <c r="C64" s="38"/>
      <c r="D64" s="39"/>
      <c r="E64" s="39"/>
      <c r="F64" s="39"/>
      <c r="G64" s="44"/>
    </row>
    <row r="65" spans="1:7" ht="12.75" x14ac:dyDescent="0.15">
      <c r="A65" s="179"/>
      <c r="B65" s="180"/>
      <c r="C65" s="38"/>
      <c r="D65" s="39"/>
      <c r="E65" s="39"/>
      <c r="F65" s="39"/>
      <c r="G65" s="44"/>
    </row>
    <row r="66" spans="1:7" ht="12.75" x14ac:dyDescent="0.15">
      <c r="A66" s="179"/>
      <c r="B66" s="180"/>
      <c r="C66" s="38"/>
      <c r="D66" s="39"/>
      <c r="E66" s="39"/>
      <c r="F66" s="39"/>
      <c r="G66" s="44"/>
    </row>
    <row r="67" spans="1:7" ht="12.75" x14ac:dyDescent="0.15">
      <c r="A67" s="179"/>
      <c r="B67" s="180"/>
      <c r="C67" s="38"/>
      <c r="D67" s="39"/>
      <c r="E67" s="39"/>
      <c r="F67" s="39"/>
      <c r="G67" s="44"/>
    </row>
    <row r="68" spans="1:7" ht="12.75" x14ac:dyDescent="0.15">
      <c r="A68" s="179"/>
      <c r="B68" s="180"/>
      <c r="C68" s="38"/>
      <c r="D68" s="39"/>
      <c r="E68" s="39"/>
      <c r="F68" s="39"/>
      <c r="G68" s="44"/>
    </row>
    <row r="69" spans="1:7" ht="12.75" x14ac:dyDescent="0.15">
      <c r="A69" s="179"/>
      <c r="B69" s="180"/>
      <c r="C69" s="38"/>
      <c r="D69" s="39"/>
      <c r="E69" s="39"/>
      <c r="F69" s="39"/>
      <c r="G69" s="44"/>
    </row>
    <row r="70" spans="1:7" ht="12.75" x14ac:dyDescent="0.15">
      <c r="A70" s="179"/>
      <c r="B70" s="180"/>
      <c r="C70" s="38"/>
      <c r="D70" s="39"/>
      <c r="E70" s="39"/>
      <c r="F70" s="39"/>
      <c r="G70" s="44"/>
    </row>
    <row r="71" spans="1:7" ht="12.75" x14ac:dyDescent="0.15">
      <c r="A71" s="179"/>
      <c r="B71" s="180"/>
      <c r="C71" s="38"/>
      <c r="D71" s="39"/>
      <c r="E71" s="39"/>
      <c r="F71" s="39"/>
      <c r="G71" s="44"/>
    </row>
    <row r="72" spans="1:7" ht="12.75" x14ac:dyDescent="0.15">
      <c r="A72" s="179"/>
      <c r="B72" s="180"/>
      <c r="C72" s="38"/>
      <c r="D72" s="39"/>
      <c r="E72" s="39"/>
      <c r="F72" s="39"/>
      <c r="G72" s="44"/>
    </row>
    <row r="73" spans="1:7" ht="12.75" x14ac:dyDescent="0.15">
      <c r="A73" s="179"/>
      <c r="B73" s="180"/>
      <c r="C73" s="38"/>
      <c r="D73" s="39"/>
      <c r="E73" s="39"/>
      <c r="F73" s="39"/>
      <c r="G73" s="44"/>
    </row>
    <row r="74" spans="1:7" ht="12.75" x14ac:dyDescent="0.15">
      <c r="A74" s="179"/>
      <c r="B74" s="180"/>
      <c r="C74" s="38"/>
      <c r="D74" s="39"/>
      <c r="E74" s="39"/>
      <c r="F74" s="39"/>
      <c r="G74" s="44"/>
    </row>
    <row r="75" spans="1:7" ht="12.75" x14ac:dyDescent="0.15">
      <c r="A75" s="179"/>
      <c r="B75" s="180"/>
      <c r="C75" s="38"/>
      <c r="D75" s="39"/>
      <c r="E75" s="39"/>
      <c r="F75" s="39"/>
      <c r="G75" s="44"/>
    </row>
    <row r="76" spans="1:7" ht="12.75" x14ac:dyDescent="0.15">
      <c r="A76" s="179"/>
      <c r="B76" s="180"/>
      <c r="C76" s="38"/>
      <c r="D76" s="39"/>
      <c r="E76" s="39"/>
      <c r="F76" s="39"/>
      <c r="G76" s="44"/>
    </row>
    <row r="77" spans="1:7" ht="12.75" x14ac:dyDescent="0.15">
      <c r="A77" s="179"/>
      <c r="B77" s="180"/>
      <c r="C77" s="38"/>
      <c r="D77" s="39"/>
      <c r="E77" s="39"/>
      <c r="F77" s="39"/>
      <c r="G77" s="44"/>
    </row>
    <row r="78" spans="1:7" ht="12.75" x14ac:dyDescent="0.15">
      <c r="A78" s="179"/>
      <c r="B78" s="180"/>
      <c r="C78" s="38"/>
      <c r="D78" s="39"/>
      <c r="E78" s="39"/>
      <c r="F78" s="39"/>
      <c r="G78" s="44"/>
    </row>
    <row r="79" spans="1:7" ht="12.75" x14ac:dyDescent="0.15">
      <c r="A79" s="179"/>
      <c r="B79" s="180"/>
      <c r="C79" s="38"/>
      <c r="D79" s="39"/>
      <c r="E79" s="39"/>
      <c r="F79" s="39"/>
      <c r="G79" s="44"/>
    </row>
    <row r="80" spans="1:7" ht="12.75" x14ac:dyDescent="0.15">
      <c r="A80" s="179"/>
      <c r="B80" s="180"/>
      <c r="C80" s="38"/>
      <c r="D80" s="39"/>
      <c r="E80" s="39"/>
      <c r="F80" s="39"/>
      <c r="G80" s="44"/>
    </row>
    <row r="81" spans="1:7" ht="12.75" x14ac:dyDescent="0.15">
      <c r="A81" s="179"/>
      <c r="B81" s="180"/>
      <c r="C81" s="38"/>
      <c r="D81" s="39"/>
      <c r="E81" s="39"/>
      <c r="F81" s="39"/>
      <c r="G81" s="44"/>
    </row>
    <row r="82" spans="1:7" ht="12.75" x14ac:dyDescent="0.15">
      <c r="A82" s="179"/>
      <c r="B82" s="180"/>
      <c r="C82" s="38"/>
      <c r="D82" s="39"/>
      <c r="E82" s="39"/>
      <c r="F82" s="39"/>
      <c r="G82" s="44"/>
    </row>
    <row r="83" spans="1:7" ht="12.75" x14ac:dyDescent="0.15">
      <c r="A83" s="179"/>
      <c r="B83" s="180"/>
      <c r="C83" s="38"/>
      <c r="D83" s="39"/>
      <c r="E83" s="39"/>
      <c r="F83" s="39"/>
      <c r="G83" s="44"/>
    </row>
    <row r="84" spans="1:7" ht="12.75" x14ac:dyDescent="0.15">
      <c r="A84" s="179"/>
      <c r="B84" s="180"/>
      <c r="C84" s="38"/>
      <c r="D84" s="39"/>
      <c r="E84" s="39"/>
      <c r="F84" s="39"/>
      <c r="G84" s="44"/>
    </row>
    <row r="85" spans="1:7" ht="12.75" x14ac:dyDescent="0.15">
      <c r="A85" s="179"/>
      <c r="B85" s="180"/>
      <c r="C85" s="38"/>
      <c r="D85" s="39"/>
      <c r="E85" s="39"/>
      <c r="F85" s="39"/>
      <c r="G85" s="44"/>
    </row>
    <row r="86" spans="1:7" ht="12.75" x14ac:dyDescent="0.15">
      <c r="A86" s="179"/>
      <c r="B86" s="180"/>
      <c r="C86" s="38"/>
      <c r="D86" s="39"/>
      <c r="E86" s="39"/>
      <c r="F86" s="39"/>
      <c r="G86" s="44"/>
    </row>
    <row r="87" spans="1:7" ht="12.75" x14ac:dyDescent="0.15">
      <c r="A87" s="179"/>
      <c r="B87" s="180"/>
      <c r="C87" s="38"/>
      <c r="D87" s="39"/>
      <c r="E87" s="39"/>
      <c r="F87" s="39"/>
      <c r="G87" s="44"/>
    </row>
    <row r="88" spans="1:7" ht="12.75" x14ac:dyDescent="0.15">
      <c r="A88" s="179"/>
      <c r="B88" s="180"/>
      <c r="C88" s="38"/>
      <c r="D88" s="39"/>
      <c r="E88" s="39"/>
      <c r="F88" s="39"/>
      <c r="G88" s="44"/>
    </row>
    <row r="89" spans="1:7" ht="12.75" x14ac:dyDescent="0.15">
      <c r="A89" s="179"/>
      <c r="B89" s="180"/>
      <c r="C89" s="38"/>
      <c r="D89" s="39"/>
      <c r="E89" s="39"/>
      <c r="F89" s="39"/>
      <c r="G89" s="44"/>
    </row>
    <row r="90" spans="1:7" ht="12.75" x14ac:dyDescent="0.15">
      <c r="A90" s="179"/>
      <c r="B90" s="180"/>
      <c r="C90" s="38"/>
      <c r="D90" s="39"/>
      <c r="E90" s="39"/>
      <c r="F90" s="39"/>
      <c r="G90" s="44"/>
    </row>
    <row r="91" spans="1:7" ht="12.75" x14ac:dyDescent="0.15">
      <c r="A91" s="179"/>
      <c r="B91" s="180"/>
      <c r="C91" s="38"/>
      <c r="D91" s="39"/>
      <c r="E91" s="39"/>
      <c r="F91" s="39"/>
      <c r="G91" s="44"/>
    </row>
    <row r="92" spans="1:7" ht="12.75" x14ac:dyDescent="0.15">
      <c r="A92" s="179"/>
      <c r="B92" s="180"/>
      <c r="C92" s="38"/>
      <c r="D92" s="39"/>
      <c r="E92" s="39"/>
      <c r="F92" s="39"/>
      <c r="G92" s="44"/>
    </row>
    <row r="93" spans="1:7" ht="12.75" x14ac:dyDescent="0.15">
      <c r="A93" s="179"/>
      <c r="B93" s="180"/>
      <c r="C93" s="38"/>
      <c r="D93" s="39"/>
      <c r="E93" s="39"/>
      <c r="F93" s="39"/>
      <c r="G93" s="44"/>
    </row>
    <row r="94" spans="1:7" ht="12.75" x14ac:dyDescent="0.15">
      <c r="A94" s="179"/>
      <c r="B94" s="180"/>
      <c r="C94" s="38"/>
      <c r="D94" s="39"/>
      <c r="E94" s="39"/>
      <c r="F94" s="39"/>
      <c r="G94" s="44"/>
    </row>
    <row r="95" spans="1:7" ht="12.75" x14ac:dyDescent="0.15">
      <c r="A95" s="179"/>
      <c r="B95" s="180"/>
      <c r="C95" s="38"/>
      <c r="D95" s="39"/>
      <c r="E95" s="39"/>
      <c r="F95" s="39"/>
      <c r="G95" s="44"/>
    </row>
    <row r="96" spans="1:7" ht="12.75" x14ac:dyDescent="0.15">
      <c r="A96" s="179"/>
      <c r="B96" s="180"/>
      <c r="C96" s="38"/>
      <c r="D96" s="39"/>
      <c r="E96" s="39"/>
      <c r="F96" s="39"/>
      <c r="G96" s="44"/>
    </row>
    <row r="97" spans="1:7" ht="12.75" x14ac:dyDescent="0.15">
      <c r="A97" s="179"/>
      <c r="B97" s="180"/>
      <c r="C97" s="38"/>
      <c r="D97" s="39"/>
      <c r="E97" s="39"/>
      <c r="F97" s="39"/>
      <c r="G97" s="44"/>
    </row>
    <row r="98" spans="1:7" ht="12.75" x14ac:dyDescent="0.15">
      <c r="A98" s="179"/>
      <c r="B98" s="180"/>
      <c r="C98" s="38"/>
      <c r="D98" s="39"/>
      <c r="E98" s="39"/>
      <c r="F98" s="39"/>
      <c r="G98" s="44"/>
    </row>
    <row r="99" spans="1:7" ht="12.75" x14ac:dyDescent="0.15">
      <c r="A99" s="179"/>
      <c r="B99" s="180"/>
      <c r="C99" s="38"/>
      <c r="D99" s="39"/>
      <c r="E99" s="39"/>
      <c r="F99" s="39"/>
      <c r="G99" s="44"/>
    </row>
    <row r="100" spans="1:7" ht="12.75" x14ac:dyDescent="0.15">
      <c r="A100" s="179"/>
      <c r="B100" s="180"/>
      <c r="C100" s="38"/>
      <c r="D100" s="39"/>
      <c r="E100" s="39"/>
      <c r="F100" s="39"/>
      <c r="G100" s="44"/>
    </row>
    <row r="101" spans="1:7" ht="12.75" x14ac:dyDescent="0.15">
      <c r="A101" s="179"/>
      <c r="B101" s="180"/>
      <c r="C101" s="38"/>
      <c r="D101" s="39"/>
      <c r="E101" s="39"/>
      <c r="F101" s="39"/>
      <c r="G101" s="44"/>
    </row>
    <row r="102" spans="1:7" ht="12.75" x14ac:dyDescent="0.15">
      <c r="A102" s="179"/>
      <c r="B102" s="180"/>
      <c r="C102" s="38"/>
      <c r="D102" s="39"/>
      <c r="E102" s="39"/>
      <c r="F102" s="39"/>
      <c r="G102" s="44"/>
    </row>
    <row r="103" spans="1:7" ht="12.75" x14ac:dyDescent="0.15">
      <c r="A103" s="179"/>
      <c r="B103" s="180"/>
      <c r="C103" s="38"/>
      <c r="D103" s="39"/>
      <c r="E103" s="39"/>
      <c r="F103" s="39"/>
      <c r="G103" s="44"/>
    </row>
    <row r="104" spans="1:7" ht="12.75" x14ac:dyDescent="0.15">
      <c r="A104" s="179"/>
      <c r="B104" s="180"/>
      <c r="C104" s="38"/>
      <c r="D104" s="39"/>
      <c r="E104" s="39"/>
      <c r="F104" s="39"/>
      <c r="G104" s="44"/>
    </row>
    <row r="105" spans="1:7" ht="12.75" x14ac:dyDescent="0.15">
      <c r="A105" s="179"/>
      <c r="B105" s="180"/>
      <c r="C105" s="38"/>
      <c r="D105" s="39"/>
      <c r="E105" s="39"/>
      <c r="F105" s="39"/>
      <c r="G105" s="44"/>
    </row>
    <row r="106" spans="1:7" ht="12.75" x14ac:dyDescent="0.15">
      <c r="A106" s="179"/>
      <c r="B106" s="180"/>
      <c r="C106" s="38"/>
      <c r="D106" s="39"/>
      <c r="E106" s="39"/>
      <c r="F106" s="39"/>
      <c r="G106" s="44"/>
    </row>
    <row r="107" spans="1:7" ht="12.75" x14ac:dyDescent="0.15">
      <c r="A107" s="179"/>
      <c r="B107" s="180"/>
      <c r="C107" s="38"/>
      <c r="D107" s="39"/>
      <c r="E107" s="39"/>
      <c r="F107" s="39"/>
      <c r="G107" s="44"/>
    </row>
    <row r="108" spans="1:7" ht="12.75" x14ac:dyDescent="0.15">
      <c r="A108" s="179"/>
      <c r="B108" s="180"/>
      <c r="C108" s="38"/>
      <c r="D108" s="39"/>
      <c r="E108" s="39"/>
      <c r="F108" s="39"/>
      <c r="G108" s="44"/>
    </row>
    <row r="109" spans="1:7" ht="12.75" x14ac:dyDescent="0.15">
      <c r="A109" s="179"/>
      <c r="B109" s="180"/>
      <c r="C109" s="38"/>
      <c r="D109" s="39"/>
      <c r="E109" s="39"/>
      <c r="F109" s="39"/>
      <c r="G109" s="44"/>
    </row>
    <row r="110" spans="1:7" ht="12.75" x14ac:dyDescent="0.15">
      <c r="A110" s="179"/>
      <c r="B110" s="180"/>
      <c r="C110" s="38"/>
      <c r="D110" s="39"/>
      <c r="E110" s="39"/>
      <c r="F110" s="39"/>
      <c r="G110" s="44"/>
    </row>
    <row r="111" spans="1:7" ht="12.75" x14ac:dyDescent="0.15">
      <c r="A111" s="179"/>
      <c r="B111" s="180"/>
      <c r="C111" s="38"/>
      <c r="D111" s="39"/>
      <c r="E111" s="39"/>
      <c r="F111" s="39"/>
      <c r="G111" s="44"/>
    </row>
    <row r="112" spans="1:7" ht="12.75" x14ac:dyDescent="0.15">
      <c r="A112" s="179"/>
      <c r="B112" s="180"/>
      <c r="C112" s="38"/>
      <c r="D112" s="39"/>
      <c r="E112" s="39"/>
      <c r="F112" s="39"/>
      <c r="G112" s="44"/>
    </row>
    <row r="113" spans="1:7" ht="12.75" x14ac:dyDescent="0.15">
      <c r="A113" s="179"/>
      <c r="B113" s="180"/>
      <c r="C113" s="38"/>
      <c r="D113" s="39"/>
      <c r="E113" s="39"/>
      <c r="F113" s="39"/>
      <c r="G113" s="44"/>
    </row>
    <row r="114" spans="1:7" ht="12.75" x14ac:dyDescent="0.15">
      <c r="A114" s="179"/>
      <c r="B114" s="180"/>
      <c r="C114" s="38"/>
      <c r="D114" s="39"/>
      <c r="E114" s="39"/>
      <c r="F114" s="39"/>
      <c r="G114" s="44"/>
    </row>
    <row r="115" spans="1:7" ht="12.75" x14ac:dyDescent="0.15">
      <c r="A115" s="179"/>
      <c r="B115" s="180"/>
      <c r="C115" s="38"/>
      <c r="D115" s="39"/>
      <c r="E115" s="39"/>
      <c r="F115" s="39"/>
      <c r="G115" s="44"/>
    </row>
    <row r="116" spans="1:7" ht="12.75" x14ac:dyDescent="0.15">
      <c r="A116" s="179"/>
      <c r="B116" s="180"/>
      <c r="C116" s="38"/>
      <c r="D116" s="39"/>
      <c r="E116" s="39"/>
      <c r="F116" s="39"/>
      <c r="G116" s="44"/>
    </row>
    <row r="117" spans="1:7" ht="12.75" x14ac:dyDescent="0.15">
      <c r="A117" s="179"/>
      <c r="B117" s="180"/>
      <c r="C117" s="38"/>
      <c r="D117" s="39"/>
      <c r="E117" s="39"/>
      <c r="F117" s="39"/>
      <c r="G117" s="44"/>
    </row>
    <row r="118" spans="1:7" ht="12.75" x14ac:dyDescent="0.15">
      <c r="A118" s="179"/>
      <c r="B118" s="180"/>
      <c r="C118" s="38"/>
      <c r="D118" s="39"/>
      <c r="E118" s="39"/>
      <c r="F118" s="39"/>
      <c r="G118" s="44"/>
    </row>
    <row r="119" spans="1:7" ht="12.75" x14ac:dyDescent="0.15">
      <c r="A119" s="179"/>
      <c r="B119" s="180"/>
      <c r="C119" s="38"/>
      <c r="D119" s="39"/>
      <c r="E119" s="39"/>
      <c r="F119" s="39"/>
      <c r="G119" s="44"/>
    </row>
    <row r="120" spans="1:7" ht="12.75" x14ac:dyDescent="0.15">
      <c r="A120" s="179"/>
      <c r="B120" s="180"/>
      <c r="C120" s="38"/>
      <c r="D120" s="39"/>
      <c r="E120" s="39"/>
      <c r="F120" s="39"/>
      <c r="G120" s="44"/>
    </row>
    <row r="121" spans="1:7" ht="12.75" x14ac:dyDescent="0.15">
      <c r="A121" s="179"/>
      <c r="B121" s="180"/>
      <c r="C121" s="38"/>
      <c r="D121" s="39"/>
      <c r="E121" s="39"/>
      <c r="F121" s="39"/>
      <c r="G121" s="44"/>
    </row>
    <row r="122" spans="1:7" ht="12.75" x14ac:dyDescent="0.15">
      <c r="A122" s="179"/>
      <c r="B122" s="180"/>
      <c r="C122" s="38"/>
      <c r="D122" s="39"/>
      <c r="E122" s="39"/>
      <c r="F122" s="39"/>
      <c r="G122" s="44"/>
    </row>
    <row r="123" spans="1:7" ht="12.75" x14ac:dyDescent="0.15">
      <c r="A123" s="179"/>
      <c r="B123" s="180"/>
      <c r="C123" s="38"/>
      <c r="D123" s="39"/>
      <c r="E123" s="39"/>
      <c r="F123" s="39"/>
      <c r="G123" s="44"/>
    </row>
    <row r="124" spans="1:7" ht="12.75" x14ac:dyDescent="0.15">
      <c r="A124" s="179"/>
      <c r="B124" s="180"/>
      <c r="C124" s="38"/>
      <c r="D124" s="39"/>
      <c r="E124" s="39"/>
      <c r="F124" s="39"/>
      <c r="G124" s="44"/>
    </row>
    <row r="125" spans="1:7" ht="12.75" x14ac:dyDescent="0.15">
      <c r="A125" s="179"/>
      <c r="B125" s="180"/>
      <c r="C125" s="38"/>
      <c r="D125" s="39"/>
      <c r="E125" s="39"/>
      <c r="F125" s="39"/>
      <c r="G125" s="44"/>
    </row>
    <row r="126" spans="1:7" ht="12.75" x14ac:dyDescent="0.15">
      <c r="A126" s="179"/>
      <c r="B126" s="180"/>
      <c r="C126" s="38"/>
      <c r="D126" s="39"/>
      <c r="E126" s="39"/>
      <c r="F126" s="39"/>
      <c r="G126" s="44"/>
    </row>
    <row r="127" spans="1:7" ht="12.75" x14ac:dyDescent="0.15">
      <c r="A127" s="179"/>
      <c r="B127" s="180"/>
      <c r="C127" s="38"/>
      <c r="D127" s="39"/>
      <c r="E127" s="39"/>
      <c r="F127" s="39"/>
      <c r="G127" s="44"/>
    </row>
    <row r="128" spans="1:7" ht="12.75" x14ac:dyDescent="0.15">
      <c r="A128" s="179"/>
      <c r="B128" s="180"/>
      <c r="C128" s="38"/>
      <c r="D128" s="39"/>
      <c r="E128" s="39"/>
      <c r="F128" s="39"/>
      <c r="G128" s="44"/>
    </row>
    <row r="129" spans="1:7" ht="12.75" x14ac:dyDescent="0.15">
      <c r="A129" s="179"/>
      <c r="B129" s="180"/>
      <c r="C129" s="38"/>
      <c r="D129" s="39"/>
      <c r="E129" s="39"/>
      <c r="F129" s="39"/>
      <c r="G129" s="44"/>
    </row>
    <row r="130" spans="1:7" ht="12.75" x14ac:dyDescent="0.15">
      <c r="A130" s="179"/>
      <c r="B130" s="180"/>
      <c r="C130" s="38"/>
      <c r="D130" s="39"/>
      <c r="E130" s="39"/>
      <c r="F130" s="39"/>
      <c r="G130" s="44"/>
    </row>
    <row r="131" spans="1:7" ht="12.75" x14ac:dyDescent="0.15">
      <c r="A131" s="179"/>
      <c r="B131" s="180"/>
      <c r="C131" s="38"/>
      <c r="D131" s="39"/>
      <c r="E131" s="39"/>
      <c r="F131" s="39"/>
      <c r="G131" s="44"/>
    </row>
    <row r="132" spans="1:7" ht="12.75" x14ac:dyDescent="0.15">
      <c r="A132" s="179"/>
      <c r="B132" s="180"/>
      <c r="C132" s="38"/>
      <c r="D132" s="39"/>
      <c r="E132" s="39"/>
      <c r="F132" s="39"/>
      <c r="G132" s="44"/>
    </row>
    <row r="133" spans="1:7" ht="12.75" x14ac:dyDescent="0.15">
      <c r="A133" s="179"/>
      <c r="B133" s="180"/>
      <c r="C133" s="38"/>
      <c r="D133" s="39"/>
      <c r="E133" s="39"/>
      <c r="F133" s="39"/>
      <c r="G133" s="44"/>
    </row>
    <row r="134" spans="1:7" ht="12.75" x14ac:dyDescent="0.15">
      <c r="A134" s="179"/>
      <c r="B134" s="180"/>
      <c r="C134" s="38"/>
      <c r="D134" s="39"/>
      <c r="E134" s="39"/>
      <c r="F134" s="39"/>
      <c r="G134" s="44"/>
    </row>
    <row r="135" spans="1:7" ht="12.75" x14ac:dyDescent="0.15">
      <c r="A135" s="179"/>
      <c r="B135" s="180"/>
      <c r="C135" s="38"/>
      <c r="D135" s="39"/>
      <c r="E135" s="39"/>
      <c r="F135" s="39"/>
      <c r="G135" s="44"/>
    </row>
    <row r="136" spans="1:7" ht="12.75" x14ac:dyDescent="0.15">
      <c r="A136" s="179"/>
      <c r="B136" s="180"/>
      <c r="C136" s="38"/>
      <c r="D136" s="39"/>
      <c r="E136" s="39"/>
      <c r="F136" s="39"/>
      <c r="G136" s="44"/>
    </row>
    <row r="137" spans="1:7" ht="12.75" x14ac:dyDescent="0.15">
      <c r="A137" s="179"/>
      <c r="B137" s="180"/>
      <c r="C137" s="38"/>
      <c r="D137" s="39"/>
      <c r="E137" s="39"/>
      <c r="F137" s="39"/>
      <c r="G137" s="44"/>
    </row>
    <row r="138" spans="1:7" ht="12.75" x14ac:dyDescent="0.15">
      <c r="A138" s="179"/>
      <c r="B138" s="180"/>
      <c r="C138" s="38"/>
      <c r="D138" s="39"/>
      <c r="E138" s="39"/>
      <c r="F138" s="39"/>
      <c r="G138" s="44"/>
    </row>
    <row r="139" spans="1:7" ht="12.75" x14ac:dyDescent="0.15">
      <c r="A139" s="179"/>
      <c r="B139" s="180"/>
      <c r="C139" s="38"/>
      <c r="D139" s="39"/>
      <c r="E139" s="39"/>
      <c r="F139" s="39"/>
      <c r="G139" s="44"/>
    </row>
    <row r="140" spans="1:7" ht="12.75" x14ac:dyDescent="0.15">
      <c r="A140" s="179"/>
      <c r="B140" s="180"/>
      <c r="C140" s="38"/>
      <c r="D140" s="39"/>
      <c r="E140" s="39"/>
      <c r="F140" s="39"/>
      <c r="G140" s="44"/>
    </row>
    <row r="141" spans="1:7" ht="12.75" x14ac:dyDescent="0.15">
      <c r="A141" s="179"/>
      <c r="B141" s="180"/>
      <c r="C141" s="38"/>
      <c r="D141" s="39"/>
      <c r="E141" s="39"/>
      <c r="F141" s="39"/>
      <c r="G141" s="44"/>
    </row>
    <row r="142" spans="1:7" ht="12.75" x14ac:dyDescent="0.15">
      <c r="A142" s="179"/>
      <c r="B142" s="180"/>
      <c r="C142" s="38"/>
      <c r="D142" s="39"/>
      <c r="E142" s="39"/>
      <c r="F142" s="39"/>
      <c r="G142" s="44"/>
    </row>
    <row r="143" spans="1:7" ht="12.75" x14ac:dyDescent="0.15">
      <c r="A143" s="179"/>
      <c r="B143" s="180"/>
      <c r="C143" s="38"/>
      <c r="D143" s="39"/>
      <c r="E143" s="39"/>
      <c r="F143" s="39"/>
      <c r="G143" s="44"/>
    </row>
    <row r="144" spans="1:7" ht="12.75" x14ac:dyDescent="0.15">
      <c r="A144" s="179"/>
      <c r="B144" s="180"/>
      <c r="C144" s="38"/>
      <c r="D144" s="39"/>
      <c r="E144" s="39"/>
      <c r="F144" s="39"/>
      <c r="G144" s="44"/>
    </row>
    <row r="145" spans="1:7" ht="12.75" x14ac:dyDescent="0.15">
      <c r="A145" s="179"/>
      <c r="B145" s="180"/>
      <c r="C145" s="38"/>
      <c r="D145" s="39"/>
      <c r="E145" s="39"/>
      <c r="F145" s="39"/>
      <c r="G145" s="44"/>
    </row>
    <row r="146" spans="1:7" ht="12.75" x14ac:dyDescent="0.15">
      <c r="A146" s="179"/>
      <c r="B146" s="180"/>
      <c r="C146" s="38"/>
      <c r="D146" s="39"/>
      <c r="E146" s="39"/>
      <c r="F146" s="39"/>
      <c r="G146" s="44"/>
    </row>
    <row r="147" spans="1:7" ht="12.75" x14ac:dyDescent="0.15">
      <c r="A147" s="179"/>
      <c r="B147" s="180"/>
      <c r="C147" s="38"/>
      <c r="D147" s="39"/>
      <c r="E147" s="39"/>
      <c r="F147" s="39"/>
      <c r="G147" s="44"/>
    </row>
    <row r="148" spans="1:7" ht="12.75" x14ac:dyDescent="0.15">
      <c r="A148" s="179"/>
      <c r="B148" s="180"/>
      <c r="C148" s="38"/>
      <c r="D148" s="39"/>
      <c r="E148" s="39"/>
      <c r="F148" s="39"/>
      <c r="G148" s="44"/>
    </row>
    <row r="149" spans="1:7" ht="12.75" x14ac:dyDescent="0.15">
      <c r="A149" s="179"/>
      <c r="B149" s="180"/>
      <c r="C149" s="38"/>
      <c r="D149" s="39"/>
      <c r="E149" s="39"/>
      <c r="F149" s="39"/>
      <c r="G149" s="44"/>
    </row>
    <row r="150" spans="1:7" ht="12.75" x14ac:dyDescent="0.15">
      <c r="A150" s="179"/>
      <c r="B150" s="180"/>
      <c r="C150" s="38"/>
      <c r="D150" s="39"/>
      <c r="E150" s="39"/>
      <c r="F150" s="39"/>
      <c r="G150" s="44"/>
    </row>
    <row r="151" spans="1:7" ht="12.75" x14ac:dyDescent="0.15">
      <c r="A151" s="179"/>
      <c r="B151" s="180"/>
      <c r="C151" s="38"/>
      <c r="D151" s="39"/>
      <c r="E151" s="39"/>
      <c r="F151" s="39"/>
      <c r="G151" s="44"/>
    </row>
    <row r="152" spans="1:7" ht="12.75" x14ac:dyDescent="0.15">
      <c r="A152" s="179"/>
      <c r="B152" s="180"/>
      <c r="C152" s="38"/>
      <c r="D152" s="39"/>
      <c r="E152" s="39"/>
      <c r="F152" s="39"/>
      <c r="G152" s="44"/>
    </row>
    <row r="153" spans="1:7" ht="12.75" x14ac:dyDescent="0.15">
      <c r="A153" s="179"/>
      <c r="B153" s="180"/>
      <c r="C153" s="38"/>
      <c r="D153" s="39"/>
      <c r="E153" s="39"/>
      <c r="F153" s="39"/>
      <c r="G153" s="44"/>
    </row>
    <row r="154" spans="1:7" ht="12.75" x14ac:dyDescent="0.15">
      <c r="A154" s="179"/>
      <c r="B154" s="180"/>
      <c r="C154" s="38"/>
      <c r="D154" s="39"/>
      <c r="E154" s="39"/>
      <c r="F154" s="39"/>
      <c r="G154" s="44"/>
    </row>
    <row r="155" spans="1:7" ht="12.75" x14ac:dyDescent="0.15">
      <c r="A155" s="179"/>
      <c r="B155" s="180"/>
      <c r="C155" s="38"/>
      <c r="D155" s="39"/>
      <c r="E155" s="39"/>
      <c r="F155" s="39"/>
      <c r="G155" s="44"/>
    </row>
    <row r="156" spans="1:7" ht="12.75" x14ac:dyDescent="0.15">
      <c r="A156" s="179"/>
      <c r="B156" s="180"/>
      <c r="C156" s="38"/>
      <c r="D156" s="39"/>
      <c r="E156" s="39"/>
      <c r="F156" s="39"/>
      <c r="G156" s="44"/>
    </row>
    <row r="157" spans="1:7" ht="12.75" x14ac:dyDescent="0.15">
      <c r="A157" s="179"/>
      <c r="B157" s="180"/>
      <c r="C157" s="38"/>
      <c r="D157" s="39"/>
      <c r="E157" s="39"/>
      <c r="F157" s="39"/>
      <c r="G157" s="44"/>
    </row>
    <row r="158" spans="1:7" ht="12.75" x14ac:dyDescent="0.15">
      <c r="A158" s="179"/>
      <c r="B158" s="180"/>
      <c r="C158" s="38"/>
      <c r="D158" s="39"/>
      <c r="E158" s="39"/>
      <c r="F158" s="39"/>
      <c r="G158" s="44"/>
    </row>
    <row r="159" spans="1:7" ht="12.75" x14ac:dyDescent="0.15">
      <c r="A159" s="179"/>
      <c r="B159" s="180"/>
      <c r="C159" s="38"/>
      <c r="D159" s="39"/>
      <c r="E159" s="39"/>
      <c r="F159" s="39"/>
      <c r="G159" s="44"/>
    </row>
    <row r="160" spans="1:7" ht="12.75" x14ac:dyDescent="0.15">
      <c r="A160" s="179"/>
      <c r="B160" s="180"/>
      <c r="C160" s="38"/>
      <c r="D160" s="39"/>
      <c r="E160" s="39"/>
      <c r="F160" s="39"/>
      <c r="G160" s="44"/>
    </row>
    <row r="161" spans="1:7" ht="12.75" x14ac:dyDescent="0.15">
      <c r="A161" s="179"/>
      <c r="B161" s="180"/>
      <c r="C161" s="38"/>
      <c r="D161" s="39"/>
      <c r="E161" s="39"/>
      <c r="F161" s="39"/>
      <c r="G161" s="44"/>
    </row>
    <row r="162" spans="1:7" ht="12.75" x14ac:dyDescent="0.15">
      <c r="A162" s="179"/>
      <c r="B162" s="180"/>
      <c r="C162" s="38"/>
      <c r="D162" s="39"/>
      <c r="E162" s="39"/>
      <c r="F162" s="39"/>
      <c r="G162" s="44"/>
    </row>
    <row r="163" spans="1:7" ht="12.75" x14ac:dyDescent="0.15">
      <c r="A163" s="179"/>
      <c r="B163" s="180"/>
      <c r="C163" s="38"/>
      <c r="D163" s="39"/>
      <c r="E163" s="39"/>
      <c r="F163" s="39"/>
      <c r="G163" s="44"/>
    </row>
    <row r="164" spans="1:7" ht="12.75" x14ac:dyDescent="0.15">
      <c r="A164" s="179"/>
      <c r="B164" s="180"/>
      <c r="C164" s="38"/>
      <c r="D164" s="39"/>
      <c r="E164" s="39"/>
      <c r="F164" s="39"/>
      <c r="G164" s="44"/>
    </row>
    <row r="165" spans="1:7" ht="12.75" x14ac:dyDescent="0.15">
      <c r="A165" s="179"/>
      <c r="B165" s="180"/>
      <c r="C165" s="38"/>
      <c r="D165" s="39"/>
      <c r="E165" s="39"/>
      <c r="F165" s="39"/>
      <c r="G165" s="44"/>
    </row>
    <row r="166" spans="1:7" ht="12.75" x14ac:dyDescent="0.15">
      <c r="A166" s="179"/>
      <c r="B166" s="180"/>
      <c r="C166" s="38"/>
      <c r="D166" s="39"/>
      <c r="E166" s="39"/>
      <c r="F166" s="39"/>
      <c r="G166" s="44"/>
    </row>
    <row r="167" spans="1:7" ht="12.75" x14ac:dyDescent="0.15">
      <c r="A167" s="179"/>
      <c r="B167" s="180"/>
      <c r="C167" s="38"/>
      <c r="D167" s="39"/>
      <c r="E167" s="39"/>
      <c r="F167" s="39"/>
      <c r="G167" s="44"/>
    </row>
    <row r="168" spans="1:7" ht="12.75" x14ac:dyDescent="0.15">
      <c r="A168" s="179"/>
      <c r="B168" s="180"/>
      <c r="C168" s="38"/>
      <c r="D168" s="39"/>
      <c r="E168" s="39"/>
      <c r="F168" s="39"/>
      <c r="G168" s="44"/>
    </row>
    <row r="169" spans="1:7" ht="12.75" x14ac:dyDescent="0.15">
      <c r="A169" s="179"/>
      <c r="B169" s="180"/>
      <c r="C169" s="38"/>
      <c r="D169" s="39"/>
      <c r="E169" s="39"/>
      <c r="F169" s="39"/>
      <c r="G169" s="44"/>
    </row>
    <row r="170" spans="1:7" ht="12.75" x14ac:dyDescent="0.15">
      <c r="A170" s="179"/>
      <c r="B170" s="180"/>
      <c r="C170" s="38"/>
      <c r="D170" s="39"/>
      <c r="E170" s="39"/>
      <c r="F170" s="39"/>
      <c r="G170" s="44"/>
    </row>
    <row r="171" spans="1:7" ht="12.75" x14ac:dyDescent="0.15">
      <c r="A171" s="179"/>
      <c r="B171" s="180"/>
      <c r="C171" s="38"/>
      <c r="D171" s="39"/>
      <c r="E171" s="39"/>
      <c r="F171" s="39"/>
      <c r="G171" s="44"/>
    </row>
    <row r="172" spans="1:7" ht="12.75" x14ac:dyDescent="0.15">
      <c r="A172" s="179"/>
      <c r="B172" s="180"/>
      <c r="C172" s="38"/>
      <c r="D172" s="39"/>
      <c r="E172" s="39"/>
      <c r="F172" s="39"/>
      <c r="G172" s="44"/>
    </row>
    <row r="173" spans="1:7" ht="12.75" x14ac:dyDescent="0.15">
      <c r="A173" s="179"/>
      <c r="B173" s="180"/>
      <c r="C173" s="38"/>
      <c r="D173" s="39"/>
      <c r="E173" s="39"/>
      <c r="F173" s="39"/>
      <c r="G173" s="44"/>
    </row>
    <row r="174" spans="1:7" ht="12.75" x14ac:dyDescent="0.15">
      <c r="A174" s="179"/>
      <c r="B174" s="180"/>
      <c r="C174" s="38"/>
      <c r="D174" s="39"/>
      <c r="E174" s="39"/>
      <c r="F174" s="39"/>
      <c r="G174" s="44"/>
    </row>
    <row r="175" spans="1:7" ht="12.75" x14ac:dyDescent="0.15">
      <c r="A175" s="179"/>
      <c r="B175" s="180"/>
      <c r="C175" s="38"/>
      <c r="D175" s="39"/>
      <c r="E175" s="39"/>
      <c r="F175" s="39"/>
      <c r="G175" s="44"/>
    </row>
    <row r="176" spans="1:7" ht="12.75" x14ac:dyDescent="0.15">
      <c r="A176" s="179"/>
      <c r="B176" s="180"/>
      <c r="C176" s="38"/>
      <c r="D176" s="39"/>
      <c r="E176" s="39"/>
      <c r="F176" s="39"/>
      <c r="G176" s="44"/>
    </row>
    <row r="177" spans="1:7" ht="12.75" x14ac:dyDescent="0.15">
      <c r="A177" s="179"/>
      <c r="B177" s="180"/>
      <c r="C177" s="38"/>
      <c r="D177" s="39"/>
      <c r="E177" s="39"/>
      <c r="F177" s="39"/>
      <c r="G177" s="44"/>
    </row>
    <row r="178" spans="1:7" ht="12.75" x14ac:dyDescent="0.15">
      <c r="A178" s="179"/>
      <c r="B178" s="180"/>
      <c r="C178" s="38"/>
      <c r="D178" s="39"/>
      <c r="E178" s="39"/>
      <c r="F178" s="39"/>
      <c r="G178" s="44"/>
    </row>
    <row r="179" spans="1:7" ht="12.75" x14ac:dyDescent="0.15">
      <c r="A179" s="179"/>
      <c r="B179" s="180"/>
      <c r="C179" s="38"/>
      <c r="D179" s="39"/>
      <c r="E179" s="39"/>
      <c r="F179" s="39"/>
      <c r="G179" s="44"/>
    </row>
    <row r="180" spans="1:7" ht="12.75" x14ac:dyDescent="0.15">
      <c r="A180" s="179"/>
      <c r="B180" s="180"/>
      <c r="C180" s="38"/>
      <c r="D180" s="39"/>
      <c r="E180" s="39"/>
      <c r="F180" s="39"/>
      <c r="G180" s="44"/>
    </row>
    <row r="181" spans="1:7" ht="12.75" x14ac:dyDescent="0.15">
      <c r="A181" s="179"/>
      <c r="B181" s="180"/>
      <c r="C181" s="38"/>
      <c r="D181" s="39"/>
      <c r="E181" s="39"/>
      <c r="F181" s="39"/>
      <c r="G181" s="44"/>
    </row>
    <row r="182" spans="1:7" ht="12.75" x14ac:dyDescent="0.15">
      <c r="A182" s="179"/>
      <c r="B182" s="180"/>
      <c r="C182" s="38"/>
      <c r="D182" s="39"/>
      <c r="E182" s="39"/>
      <c r="F182" s="39"/>
      <c r="G182" s="44"/>
    </row>
    <row r="183" spans="1:7" ht="12.75" x14ac:dyDescent="0.15">
      <c r="A183" s="179"/>
      <c r="B183" s="180"/>
      <c r="C183" s="38"/>
      <c r="D183" s="39"/>
      <c r="E183" s="39"/>
      <c r="F183" s="39"/>
      <c r="G183" s="44"/>
    </row>
    <row r="184" spans="1:7" ht="12.75" x14ac:dyDescent="0.15">
      <c r="A184" s="179"/>
      <c r="B184" s="180"/>
      <c r="C184" s="38"/>
      <c r="D184" s="39"/>
      <c r="E184" s="39"/>
      <c r="F184" s="39"/>
      <c r="G184" s="44"/>
    </row>
    <row r="185" spans="1:7" ht="12.75" x14ac:dyDescent="0.15">
      <c r="A185" s="179"/>
      <c r="B185" s="180"/>
      <c r="C185" s="38"/>
      <c r="D185" s="39"/>
      <c r="E185" s="39"/>
      <c r="F185" s="39"/>
      <c r="G185" s="44"/>
    </row>
    <row r="186" spans="1:7" ht="12.75" x14ac:dyDescent="0.15">
      <c r="A186" s="179"/>
      <c r="B186" s="180"/>
      <c r="C186" s="38"/>
      <c r="D186" s="39"/>
      <c r="E186" s="39"/>
      <c r="F186" s="39"/>
      <c r="G186" s="44"/>
    </row>
    <row r="187" spans="1:7" ht="12.75" x14ac:dyDescent="0.15">
      <c r="A187" s="179"/>
      <c r="B187" s="180"/>
      <c r="C187" s="38"/>
      <c r="D187" s="39"/>
      <c r="E187" s="39"/>
      <c r="F187" s="39"/>
      <c r="G187" s="44"/>
    </row>
    <row r="188" spans="1:7" ht="12.75" x14ac:dyDescent="0.15">
      <c r="A188" s="179"/>
      <c r="B188" s="180"/>
      <c r="C188" s="38"/>
      <c r="D188" s="39"/>
      <c r="E188" s="39"/>
      <c r="F188" s="39"/>
      <c r="G188" s="44"/>
    </row>
    <row r="189" spans="1:7" ht="12.75" x14ac:dyDescent="0.15">
      <c r="A189" s="179"/>
      <c r="B189" s="180"/>
      <c r="C189" s="38"/>
      <c r="D189" s="39"/>
      <c r="E189" s="39"/>
      <c r="F189" s="39"/>
      <c r="G189" s="44"/>
    </row>
    <row r="190" spans="1:7" ht="12.75" x14ac:dyDescent="0.15">
      <c r="A190" s="179"/>
      <c r="B190" s="180"/>
      <c r="C190" s="38"/>
      <c r="D190" s="39"/>
      <c r="E190" s="39"/>
      <c r="F190" s="39"/>
      <c r="G190" s="44"/>
    </row>
    <row r="191" spans="1:7" ht="12.75" x14ac:dyDescent="0.15">
      <c r="A191" s="179"/>
      <c r="B191" s="180"/>
      <c r="C191" s="38"/>
      <c r="D191" s="39"/>
      <c r="E191" s="39"/>
      <c r="F191" s="39"/>
      <c r="G191" s="44"/>
    </row>
    <row r="192" spans="1:7" ht="12.75" x14ac:dyDescent="0.15">
      <c r="A192" s="179"/>
      <c r="B192" s="180"/>
      <c r="C192" s="38"/>
      <c r="D192" s="39"/>
      <c r="E192" s="39"/>
      <c r="F192" s="39"/>
      <c r="G192" s="44"/>
    </row>
    <row r="193" spans="1:7" ht="12.75" x14ac:dyDescent="0.15">
      <c r="A193" s="179"/>
      <c r="B193" s="180"/>
      <c r="C193" s="38"/>
      <c r="D193" s="39"/>
      <c r="E193" s="39"/>
      <c r="F193" s="39"/>
      <c r="G193" s="44"/>
    </row>
    <row r="194" spans="1:7" ht="12.75" x14ac:dyDescent="0.15">
      <c r="A194" s="179"/>
      <c r="B194" s="180"/>
      <c r="C194" s="38"/>
      <c r="D194" s="39"/>
      <c r="E194" s="39"/>
      <c r="F194" s="39"/>
      <c r="G194" s="44"/>
    </row>
    <row r="195" spans="1:7" ht="12.75" x14ac:dyDescent="0.15">
      <c r="A195" s="179"/>
      <c r="B195" s="180"/>
      <c r="C195" s="38"/>
      <c r="D195" s="39"/>
      <c r="E195" s="39"/>
      <c r="F195" s="39"/>
      <c r="G195" s="44"/>
    </row>
    <row r="196" spans="1:7" ht="12.75" x14ac:dyDescent="0.15">
      <c r="A196" s="179"/>
      <c r="B196" s="180"/>
      <c r="C196" s="38"/>
      <c r="D196" s="39"/>
      <c r="E196" s="39"/>
      <c r="F196" s="39"/>
      <c r="G196" s="44"/>
    </row>
    <row r="197" spans="1:7" ht="12.75" x14ac:dyDescent="0.15">
      <c r="A197" s="179"/>
      <c r="B197" s="180"/>
      <c r="C197" s="38"/>
      <c r="D197" s="39"/>
      <c r="E197" s="39"/>
      <c r="F197" s="39"/>
      <c r="G197" s="44"/>
    </row>
    <row r="198" spans="1:7" ht="12.75" x14ac:dyDescent="0.15">
      <c r="A198" s="179"/>
      <c r="B198" s="180"/>
      <c r="C198" s="38"/>
      <c r="D198" s="39"/>
      <c r="E198" s="39"/>
      <c r="F198" s="39"/>
      <c r="G198" s="44"/>
    </row>
    <row r="199" spans="1:7" ht="12.75" x14ac:dyDescent="0.15">
      <c r="A199" s="179"/>
      <c r="B199" s="180"/>
      <c r="C199" s="38"/>
      <c r="D199" s="39"/>
      <c r="E199" s="39"/>
      <c r="F199" s="39"/>
      <c r="G199" s="44"/>
    </row>
    <row r="200" spans="1:7" ht="12.75" x14ac:dyDescent="0.15">
      <c r="A200" s="179"/>
      <c r="B200" s="180"/>
      <c r="C200" s="38"/>
      <c r="D200" s="39"/>
      <c r="E200" s="39"/>
      <c r="F200" s="39"/>
      <c r="G200" s="44"/>
    </row>
    <row r="201" spans="1:7" ht="12.75" x14ac:dyDescent="0.15">
      <c r="A201" s="179"/>
      <c r="B201" s="180"/>
      <c r="C201" s="38"/>
      <c r="D201" s="39"/>
      <c r="E201" s="39"/>
      <c r="F201" s="39"/>
      <c r="G201" s="44"/>
    </row>
    <row r="202" spans="1:7" ht="12.75" x14ac:dyDescent="0.15">
      <c r="A202" s="179"/>
      <c r="B202" s="180"/>
      <c r="C202" s="38"/>
      <c r="D202" s="39"/>
      <c r="E202" s="39"/>
      <c r="F202" s="39"/>
      <c r="G202" s="44"/>
    </row>
    <row r="203" spans="1:7" ht="12.75" x14ac:dyDescent="0.15">
      <c r="A203" s="179"/>
      <c r="B203" s="180"/>
      <c r="C203" s="38"/>
      <c r="D203" s="39"/>
      <c r="E203" s="39"/>
      <c r="F203" s="39"/>
      <c r="G203" s="44"/>
    </row>
    <row r="204" spans="1:7" ht="12.75" x14ac:dyDescent="0.15">
      <c r="A204" s="179"/>
      <c r="B204" s="180"/>
      <c r="C204" s="38"/>
      <c r="D204" s="39"/>
      <c r="E204" s="39"/>
      <c r="F204" s="39"/>
      <c r="G204" s="44"/>
    </row>
    <row r="205" spans="1:7" ht="12.75" x14ac:dyDescent="0.15">
      <c r="A205" s="179"/>
      <c r="B205" s="180"/>
      <c r="C205" s="38"/>
      <c r="D205" s="39"/>
      <c r="E205" s="39"/>
      <c r="F205" s="39"/>
      <c r="G205" s="44"/>
    </row>
    <row r="206" spans="1:7" ht="12.75" x14ac:dyDescent="0.15">
      <c r="A206" s="179"/>
      <c r="B206" s="180"/>
      <c r="C206" s="38"/>
      <c r="D206" s="39"/>
      <c r="E206" s="39"/>
      <c r="F206" s="39"/>
      <c r="G206" s="44"/>
    </row>
    <row r="207" spans="1:7" ht="12.75" x14ac:dyDescent="0.15">
      <c r="A207" s="179"/>
      <c r="B207" s="180"/>
      <c r="C207" s="38"/>
      <c r="D207" s="39"/>
      <c r="E207" s="39"/>
      <c r="F207" s="39"/>
      <c r="G207" s="44"/>
    </row>
    <row r="208" spans="1:7" ht="12.75" x14ac:dyDescent="0.15">
      <c r="A208" s="179"/>
      <c r="B208" s="180"/>
      <c r="C208" s="38"/>
      <c r="D208" s="39"/>
      <c r="E208" s="39"/>
      <c r="F208" s="39"/>
      <c r="G208" s="44"/>
    </row>
    <row r="209" spans="1:7" ht="12.75" x14ac:dyDescent="0.15">
      <c r="A209" s="179"/>
      <c r="B209" s="180"/>
      <c r="C209" s="38"/>
      <c r="D209" s="39"/>
      <c r="E209" s="39"/>
      <c r="F209" s="39"/>
      <c r="G209" s="44"/>
    </row>
    <row r="210" spans="1:7" ht="12.75" x14ac:dyDescent="0.15">
      <c r="A210" s="179"/>
      <c r="B210" s="180"/>
      <c r="C210" s="38"/>
      <c r="D210" s="39"/>
      <c r="E210" s="39"/>
      <c r="F210" s="39"/>
      <c r="G210" s="44"/>
    </row>
    <row r="211" spans="1:7" ht="12.75" x14ac:dyDescent="0.15">
      <c r="A211" s="179"/>
      <c r="B211" s="180"/>
      <c r="C211" s="38"/>
      <c r="D211" s="39"/>
      <c r="E211" s="39"/>
      <c r="F211" s="39"/>
      <c r="G211" s="44"/>
    </row>
    <row r="212" spans="1:7" ht="12.75" x14ac:dyDescent="0.15">
      <c r="A212" s="179"/>
      <c r="B212" s="180"/>
      <c r="C212" s="38"/>
      <c r="D212" s="39"/>
      <c r="E212" s="39"/>
      <c r="F212" s="39"/>
      <c r="G212" s="44"/>
    </row>
    <row r="213" spans="1:7" ht="12.75" x14ac:dyDescent="0.15">
      <c r="A213" s="179"/>
      <c r="B213" s="180"/>
      <c r="C213" s="38"/>
      <c r="D213" s="39"/>
      <c r="E213" s="39"/>
      <c r="F213" s="39"/>
      <c r="G213" s="44"/>
    </row>
    <row r="214" spans="1:7" ht="12.75" x14ac:dyDescent="0.15">
      <c r="A214" s="179"/>
      <c r="B214" s="180"/>
      <c r="C214" s="38"/>
      <c r="D214" s="39"/>
      <c r="E214" s="39"/>
      <c r="F214" s="39"/>
      <c r="G214" s="44"/>
    </row>
    <row r="215" spans="1:7" ht="12.75" x14ac:dyDescent="0.15">
      <c r="A215" s="179"/>
      <c r="B215" s="180"/>
      <c r="C215" s="38"/>
      <c r="D215" s="39"/>
      <c r="E215" s="39"/>
      <c r="F215" s="39"/>
      <c r="G215" s="44"/>
    </row>
    <row r="216" spans="1:7" ht="12.75" x14ac:dyDescent="0.15">
      <c r="A216" s="179"/>
      <c r="B216" s="180"/>
      <c r="C216" s="38"/>
      <c r="D216" s="39"/>
      <c r="E216" s="39"/>
      <c r="F216" s="39"/>
      <c r="G216" s="44"/>
    </row>
    <row r="217" spans="1:7" ht="12.75" x14ac:dyDescent="0.15">
      <c r="A217" s="179"/>
      <c r="B217" s="180"/>
      <c r="C217" s="38"/>
      <c r="D217" s="39"/>
      <c r="E217" s="39"/>
      <c r="F217" s="39"/>
      <c r="G217" s="44"/>
    </row>
    <row r="218" spans="1:7" ht="12.75" x14ac:dyDescent="0.15">
      <c r="A218" s="179"/>
      <c r="B218" s="180"/>
      <c r="C218" s="38"/>
      <c r="D218" s="39"/>
      <c r="E218" s="39"/>
      <c r="F218" s="39"/>
      <c r="G218" s="44"/>
    </row>
    <row r="219" spans="1:7" ht="12.75" x14ac:dyDescent="0.15">
      <c r="A219" s="179"/>
      <c r="B219" s="180"/>
      <c r="C219" s="38"/>
      <c r="D219" s="39"/>
      <c r="E219" s="39"/>
      <c r="F219" s="39"/>
      <c r="G219" s="44"/>
    </row>
    <row r="220" spans="1:7" ht="12.75" x14ac:dyDescent="0.15">
      <c r="A220" s="179"/>
      <c r="B220" s="180"/>
      <c r="C220" s="38"/>
      <c r="D220" s="39"/>
      <c r="E220" s="39"/>
      <c r="F220" s="39"/>
      <c r="G220" s="44"/>
    </row>
    <row r="221" spans="1:7" ht="12.75" x14ac:dyDescent="0.15">
      <c r="A221" s="179"/>
      <c r="B221" s="180"/>
      <c r="C221" s="38"/>
      <c r="D221" s="39"/>
      <c r="E221" s="39"/>
      <c r="F221" s="39"/>
      <c r="G221" s="44"/>
    </row>
    <row r="222" spans="1:7" ht="12.75" x14ac:dyDescent="0.15">
      <c r="A222" s="179"/>
      <c r="B222" s="180"/>
      <c r="C222" s="38"/>
      <c r="D222" s="39"/>
      <c r="E222" s="39"/>
      <c r="F222" s="39"/>
      <c r="G222" s="44"/>
    </row>
    <row r="223" spans="1:7" ht="12.75" x14ac:dyDescent="0.15">
      <c r="A223" s="179"/>
      <c r="B223" s="180"/>
      <c r="C223" s="38"/>
      <c r="D223" s="39"/>
      <c r="E223" s="39"/>
      <c r="F223" s="39"/>
      <c r="G223" s="44"/>
    </row>
    <row r="224" spans="1:7" ht="12.75" x14ac:dyDescent="0.15">
      <c r="A224" s="179"/>
      <c r="B224" s="180"/>
      <c r="C224" s="38"/>
      <c r="D224" s="39"/>
      <c r="E224" s="39"/>
      <c r="F224" s="39"/>
      <c r="G224" s="44"/>
    </row>
    <row r="225" spans="1:7" ht="12.75" x14ac:dyDescent="0.15">
      <c r="A225" s="179"/>
      <c r="B225" s="180"/>
      <c r="C225" s="38"/>
      <c r="D225" s="39"/>
      <c r="E225" s="39"/>
      <c r="F225" s="39"/>
      <c r="G225" s="44"/>
    </row>
    <row r="226" spans="1:7" ht="12.75" x14ac:dyDescent="0.15">
      <c r="A226" s="179"/>
      <c r="B226" s="180"/>
      <c r="C226" s="38"/>
      <c r="D226" s="39"/>
      <c r="E226" s="39"/>
      <c r="F226" s="39"/>
      <c r="G226" s="44"/>
    </row>
    <row r="227" spans="1:7" ht="12.75" x14ac:dyDescent="0.15">
      <c r="A227" s="179"/>
      <c r="B227" s="180"/>
      <c r="C227" s="38"/>
      <c r="D227" s="39"/>
      <c r="E227" s="39"/>
      <c r="F227" s="39"/>
      <c r="G227" s="44"/>
    </row>
    <row r="228" spans="1:7" ht="12.75" x14ac:dyDescent="0.15">
      <c r="A228" s="179"/>
      <c r="B228" s="180"/>
      <c r="C228" s="38"/>
      <c r="D228" s="39"/>
      <c r="E228" s="39"/>
      <c r="F228" s="39"/>
      <c r="G228" s="44"/>
    </row>
    <row r="229" spans="1:7" ht="12.75" x14ac:dyDescent="0.15">
      <c r="A229" s="179"/>
      <c r="B229" s="180"/>
      <c r="C229" s="38"/>
      <c r="D229" s="39"/>
      <c r="E229" s="39"/>
      <c r="F229" s="39"/>
      <c r="G229" s="44"/>
    </row>
    <row r="230" spans="1:7" ht="12.75" x14ac:dyDescent="0.15">
      <c r="A230" s="179"/>
      <c r="B230" s="180"/>
      <c r="C230" s="38"/>
      <c r="D230" s="39"/>
      <c r="E230" s="39"/>
      <c r="F230" s="39"/>
      <c r="G230" s="44"/>
    </row>
    <row r="231" spans="1:7" ht="12.75" x14ac:dyDescent="0.15">
      <c r="A231" s="179"/>
      <c r="B231" s="180"/>
      <c r="C231" s="38"/>
      <c r="D231" s="39"/>
      <c r="E231" s="39"/>
      <c r="F231" s="39"/>
      <c r="G231" s="44"/>
    </row>
    <row r="232" spans="1:7" ht="12.75" x14ac:dyDescent="0.15">
      <c r="A232" s="179"/>
      <c r="B232" s="180"/>
      <c r="C232" s="38"/>
      <c r="D232" s="39"/>
      <c r="E232" s="39"/>
      <c r="F232" s="39"/>
      <c r="G232" s="44"/>
    </row>
    <row r="233" spans="1:7" ht="12.75" x14ac:dyDescent="0.15">
      <c r="A233" s="179"/>
      <c r="B233" s="180"/>
      <c r="C233" s="38"/>
      <c r="D233" s="39"/>
      <c r="E233" s="39"/>
      <c r="F233" s="39"/>
      <c r="G233" s="44"/>
    </row>
    <row r="234" spans="1:7" ht="12.75" x14ac:dyDescent="0.15">
      <c r="A234" s="179"/>
      <c r="B234" s="180"/>
      <c r="C234" s="38"/>
      <c r="D234" s="39"/>
      <c r="E234" s="39"/>
      <c r="F234" s="39"/>
      <c r="G234" s="44"/>
    </row>
    <row r="235" spans="1:7" ht="12.75" x14ac:dyDescent="0.15">
      <c r="A235" s="179"/>
      <c r="B235" s="180"/>
      <c r="C235" s="38"/>
      <c r="D235" s="39"/>
      <c r="E235" s="39"/>
      <c r="F235" s="39"/>
      <c r="G235" s="44"/>
    </row>
    <row r="236" spans="1:7" ht="12.75" x14ac:dyDescent="0.15">
      <c r="A236" s="179"/>
      <c r="B236" s="180"/>
      <c r="C236" s="38"/>
      <c r="D236" s="39"/>
      <c r="E236" s="39"/>
      <c r="F236" s="39"/>
      <c r="G236" s="44"/>
    </row>
    <row r="237" spans="1:7" ht="12.75" x14ac:dyDescent="0.15">
      <c r="A237" s="179"/>
      <c r="B237" s="180"/>
      <c r="C237" s="38"/>
      <c r="D237" s="39"/>
      <c r="E237" s="39"/>
      <c r="F237" s="39"/>
      <c r="G237" s="44"/>
    </row>
    <row r="238" spans="1:7" ht="12.75" x14ac:dyDescent="0.15">
      <c r="A238" s="179"/>
      <c r="B238" s="180"/>
      <c r="C238" s="38"/>
      <c r="D238" s="39"/>
      <c r="E238" s="39"/>
      <c r="F238" s="39"/>
      <c r="G238" s="44"/>
    </row>
    <row r="239" spans="1:7" ht="12.75" x14ac:dyDescent="0.15">
      <c r="A239" s="179"/>
      <c r="B239" s="180"/>
      <c r="C239" s="38"/>
      <c r="D239" s="39"/>
      <c r="E239" s="39"/>
      <c r="F239" s="39"/>
      <c r="G239" s="44"/>
    </row>
    <row r="240" spans="1:7" ht="12.75" x14ac:dyDescent="0.15">
      <c r="A240" s="179"/>
      <c r="B240" s="180"/>
      <c r="C240" s="38"/>
      <c r="D240" s="39"/>
      <c r="E240" s="39"/>
      <c r="F240" s="39"/>
      <c r="G240" s="44"/>
    </row>
    <row r="241" spans="1:7" ht="12.75" x14ac:dyDescent="0.15">
      <c r="A241" s="179"/>
      <c r="B241" s="180"/>
      <c r="C241" s="38"/>
      <c r="D241" s="39"/>
      <c r="E241" s="39"/>
      <c r="F241" s="39"/>
      <c r="G241" s="44"/>
    </row>
    <row r="242" spans="1:7" ht="12.75" x14ac:dyDescent="0.15">
      <c r="A242" s="179"/>
      <c r="B242" s="180"/>
      <c r="C242" s="38"/>
      <c r="D242" s="39"/>
      <c r="E242" s="39"/>
      <c r="F242" s="39"/>
      <c r="G242" s="44"/>
    </row>
    <row r="243" spans="1:7" ht="12.75" x14ac:dyDescent="0.15">
      <c r="A243" s="179"/>
      <c r="B243" s="180"/>
      <c r="C243" s="38"/>
      <c r="D243" s="39"/>
      <c r="E243" s="39"/>
      <c r="F243" s="39"/>
      <c r="G243" s="44"/>
    </row>
    <row r="244" spans="1:7" ht="12.75" x14ac:dyDescent="0.15">
      <c r="A244" s="179"/>
      <c r="B244" s="180"/>
      <c r="C244" s="38"/>
      <c r="D244" s="39"/>
      <c r="E244" s="39"/>
      <c r="F244" s="39"/>
      <c r="G244" s="44"/>
    </row>
    <row r="245" spans="1:7" ht="12.75" x14ac:dyDescent="0.15">
      <c r="A245" s="179"/>
      <c r="B245" s="180"/>
      <c r="C245" s="38"/>
      <c r="D245" s="39"/>
      <c r="E245" s="39"/>
      <c r="F245" s="39"/>
      <c r="G245" s="44"/>
    </row>
    <row r="246" spans="1:7" ht="12.75" x14ac:dyDescent="0.15">
      <c r="A246" s="179"/>
      <c r="B246" s="180"/>
      <c r="C246" s="38"/>
      <c r="D246" s="39"/>
      <c r="E246" s="39"/>
      <c r="F246" s="39"/>
      <c r="G246" s="44"/>
    </row>
    <row r="247" spans="1:7" ht="12.75" x14ac:dyDescent="0.15">
      <c r="A247" s="179"/>
      <c r="B247" s="180"/>
      <c r="C247" s="38"/>
      <c r="D247" s="39"/>
      <c r="E247" s="39"/>
      <c r="F247" s="39"/>
      <c r="G247" s="44"/>
    </row>
    <row r="248" spans="1:7" ht="12.75" x14ac:dyDescent="0.15">
      <c r="A248" s="179"/>
      <c r="B248" s="180"/>
      <c r="C248" s="38"/>
      <c r="D248" s="39"/>
      <c r="E248" s="39"/>
      <c r="F248" s="39"/>
      <c r="G248" s="44"/>
    </row>
    <row r="249" spans="1:7" ht="12.75" x14ac:dyDescent="0.15">
      <c r="A249" s="179"/>
      <c r="B249" s="180"/>
      <c r="C249" s="38"/>
      <c r="D249" s="39"/>
      <c r="E249" s="39"/>
      <c r="F249" s="39"/>
      <c r="G249" s="44"/>
    </row>
    <row r="250" spans="1:7" ht="12.75" x14ac:dyDescent="0.15">
      <c r="A250" s="179"/>
      <c r="B250" s="180"/>
      <c r="C250" s="38"/>
      <c r="D250" s="39"/>
      <c r="E250" s="39"/>
      <c r="F250" s="39"/>
      <c r="G250" s="44"/>
    </row>
    <row r="251" spans="1:7" ht="12.75" x14ac:dyDescent="0.15">
      <c r="A251" s="179"/>
      <c r="B251" s="180"/>
      <c r="C251" s="38"/>
      <c r="D251" s="39"/>
      <c r="E251" s="39"/>
      <c r="F251" s="39"/>
      <c r="G251" s="44"/>
    </row>
    <row r="252" spans="1:7" ht="12.75" x14ac:dyDescent="0.15">
      <c r="A252" s="179"/>
      <c r="B252" s="180"/>
      <c r="C252" s="38"/>
      <c r="D252" s="39"/>
      <c r="E252" s="39"/>
      <c r="F252" s="39"/>
      <c r="G252" s="44"/>
    </row>
    <row r="253" spans="1:7" ht="12.75" x14ac:dyDescent="0.15">
      <c r="A253" s="179"/>
      <c r="B253" s="180"/>
      <c r="C253" s="38"/>
      <c r="D253" s="39"/>
      <c r="E253" s="39"/>
      <c r="F253" s="39"/>
      <c r="G253" s="44"/>
    </row>
    <row r="254" spans="1:7" ht="12.75" x14ac:dyDescent="0.15">
      <c r="A254" s="179"/>
      <c r="B254" s="180"/>
      <c r="C254" s="38"/>
      <c r="D254" s="39"/>
      <c r="E254" s="39"/>
      <c r="F254" s="39"/>
      <c r="G254" s="44"/>
    </row>
    <row r="255" spans="1:7" ht="12.75" x14ac:dyDescent="0.15">
      <c r="A255" s="179"/>
      <c r="B255" s="180"/>
      <c r="C255" s="38"/>
      <c r="D255" s="39"/>
      <c r="E255" s="39"/>
      <c r="F255" s="39"/>
      <c r="G255" s="44"/>
    </row>
    <row r="256" spans="1:7" ht="12.75" x14ac:dyDescent="0.15">
      <c r="A256" s="179"/>
      <c r="B256" s="180"/>
      <c r="C256" s="38"/>
      <c r="D256" s="39"/>
      <c r="E256" s="39"/>
      <c r="F256" s="39"/>
      <c r="G256" s="44"/>
    </row>
    <row r="257" spans="1:7" ht="12.75" x14ac:dyDescent="0.15">
      <c r="A257" s="179"/>
      <c r="B257" s="180"/>
      <c r="C257" s="38"/>
      <c r="D257" s="39"/>
      <c r="E257" s="39"/>
      <c r="F257" s="39"/>
      <c r="G257" s="44"/>
    </row>
    <row r="258" spans="1:7" ht="12.75" x14ac:dyDescent="0.15">
      <c r="A258" s="179"/>
      <c r="B258" s="180"/>
      <c r="C258" s="38"/>
      <c r="D258" s="39"/>
      <c r="E258" s="39"/>
      <c r="F258" s="39"/>
      <c r="G258" s="44"/>
    </row>
    <row r="259" spans="1:7" ht="12.75" x14ac:dyDescent="0.15">
      <c r="A259" s="179"/>
      <c r="B259" s="180"/>
      <c r="C259" s="38"/>
      <c r="D259" s="39"/>
      <c r="E259" s="39"/>
      <c r="F259" s="39"/>
      <c r="G259" s="44"/>
    </row>
    <row r="260" spans="1:7" ht="12.75" x14ac:dyDescent="0.15">
      <c r="A260" s="179"/>
      <c r="B260" s="180"/>
      <c r="C260" s="38"/>
      <c r="D260" s="39"/>
      <c r="E260" s="39"/>
      <c r="F260" s="39"/>
      <c r="G260" s="44"/>
    </row>
    <row r="261" spans="1:7" ht="12.75" x14ac:dyDescent="0.15">
      <c r="A261" s="179"/>
      <c r="B261" s="180"/>
      <c r="C261" s="38"/>
      <c r="D261" s="39"/>
      <c r="E261" s="39"/>
      <c r="F261" s="39"/>
      <c r="G261" s="44"/>
    </row>
    <row r="262" spans="1:7" ht="12.75" x14ac:dyDescent="0.15">
      <c r="A262" s="179"/>
      <c r="B262" s="180"/>
      <c r="C262" s="38"/>
      <c r="D262" s="39"/>
      <c r="E262" s="39"/>
      <c r="F262" s="39"/>
      <c r="G262" s="44"/>
    </row>
    <row r="263" spans="1:7" ht="12.75" x14ac:dyDescent="0.15">
      <c r="A263" s="179"/>
      <c r="B263" s="180"/>
      <c r="C263" s="38"/>
      <c r="D263" s="39"/>
      <c r="E263" s="39"/>
      <c r="F263" s="39"/>
      <c r="G263" s="44"/>
    </row>
    <row r="264" spans="1:7" ht="12.75" x14ac:dyDescent="0.15">
      <c r="A264" s="179"/>
      <c r="B264" s="180"/>
      <c r="C264" s="38"/>
      <c r="D264" s="39"/>
      <c r="E264" s="39"/>
      <c r="F264" s="39"/>
      <c r="G264" s="44"/>
    </row>
    <row r="265" spans="1:7" ht="12.75" x14ac:dyDescent="0.15">
      <c r="A265" s="179"/>
      <c r="B265" s="180"/>
      <c r="C265" s="38"/>
      <c r="D265" s="39"/>
      <c r="E265" s="39"/>
      <c r="F265" s="39"/>
      <c r="G265" s="44"/>
    </row>
    <row r="266" spans="1:7" ht="12.75" x14ac:dyDescent="0.15">
      <c r="A266" s="179"/>
      <c r="B266" s="180"/>
      <c r="C266" s="38"/>
      <c r="D266" s="39"/>
      <c r="E266" s="39"/>
      <c r="F266" s="39"/>
      <c r="G266" s="44"/>
    </row>
    <row r="267" spans="1:7" ht="12.75" x14ac:dyDescent="0.15">
      <c r="A267" s="179"/>
      <c r="B267" s="180"/>
      <c r="C267" s="38"/>
      <c r="D267" s="39"/>
      <c r="E267" s="39"/>
      <c r="F267" s="39"/>
      <c r="G267" s="44"/>
    </row>
    <row r="268" spans="1:7" ht="12.75" x14ac:dyDescent="0.15">
      <c r="A268" s="179"/>
      <c r="B268" s="180"/>
      <c r="C268" s="38"/>
      <c r="D268" s="39"/>
      <c r="E268" s="39"/>
      <c r="F268" s="39"/>
      <c r="G268" s="44"/>
    </row>
    <row r="269" spans="1:7" ht="12.75" x14ac:dyDescent="0.15">
      <c r="A269" s="179"/>
      <c r="B269" s="180"/>
      <c r="C269" s="38"/>
      <c r="D269" s="39"/>
      <c r="E269" s="39"/>
      <c r="F269" s="39"/>
      <c r="G269" s="44"/>
    </row>
    <row r="270" spans="1:7" ht="12.75" x14ac:dyDescent="0.15">
      <c r="A270" s="179"/>
      <c r="B270" s="180"/>
      <c r="C270" s="38"/>
      <c r="D270" s="39"/>
      <c r="E270" s="39"/>
      <c r="F270" s="39"/>
      <c r="G270" s="44"/>
    </row>
    <row r="271" spans="1:7" ht="12.75" x14ac:dyDescent="0.15">
      <c r="A271" s="179"/>
      <c r="B271" s="180"/>
      <c r="C271" s="38"/>
      <c r="D271" s="39"/>
      <c r="E271" s="39"/>
      <c r="F271" s="39"/>
      <c r="G271" s="44"/>
    </row>
    <row r="272" spans="1:7" ht="12.75" x14ac:dyDescent="0.15">
      <c r="A272" s="179"/>
      <c r="B272" s="180"/>
      <c r="C272" s="38"/>
      <c r="D272" s="39"/>
      <c r="E272" s="39"/>
      <c r="F272" s="39"/>
      <c r="G272" s="44"/>
    </row>
    <row r="273" spans="1:7" ht="12.75" x14ac:dyDescent="0.15">
      <c r="A273" s="179"/>
      <c r="B273" s="180"/>
      <c r="C273" s="38"/>
      <c r="D273" s="39"/>
      <c r="E273" s="39"/>
      <c r="F273" s="39"/>
      <c r="G273" s="44"/>
    </row>
    <row r="274" spans="1:7" ht="12.75" x14ac:dyDescent="0.15">
      <c r="A274" s="179"/>
      <c r="B274" s="180"/>
      <c r="C274" s="38"/>
      <c r="D274" s="39"/>
      <c r="E274" s="39"/>
      <c r="F274" s="39"/>
      <c r="G274" s="44"/>
    </row>
    <row r="275" spans="1:7" ht="12.75" x14ac:dyDescent="0.15">
      <c r="A275" s="179"/>
      <c r="B275" s="180"/>
      <c r="C275" s="38"/>
      <c r="D275" s="39"/>
      <c r="E275" s="39"/>
      <c r="F275" s="39"/>
      <c r="G275" s="44"/>
    </row>
    <row r="276" spans="1:7" ht="12.75" x14ac:dyDescent="0.15">
      <c r="A276" s="179"/>
      <c r="B276" s="180"/>
      <c r="C276" s="38"/>
      <c r="D276" s="39"/>
      <c r="E276" s="39"/>
      <c r="F276" s="39"/>
      <c r="G276" s="44"/>
    </row>
    <row r="277" spans="1:7" ht="12.75" x14ac:dyDescent="0.15">
      <c r="A277" s="179"/>
      <c r="B277" s="180"/>
      <c r="C277" s="38"/>
      <c r="D277" s="39"/>
      <c r="E277" s="39"/>
      <c r="F277" s="39"/>
      <c r="G277" s="44"/>
    </row>
    <row r="278" spans="1:7" ht="12.75" x14ac:dyDescent="0.15">
      <c r="A278" s="179"/>
      <c r="B278" s="180"/>
      <c r="C278" s="38"/>
      <c r="D278" s="39"/>
      <c r="E278" s="39"/>
      <c r="F278" s="39"/>
      <c r="G278" s="44"/>
    </row>
    <row r="279" spans="1:7" ht="12.75" x14ac:dyDescent="0.15">
      <c r="A279" s="179"/>
      <c r="B279" s="180"/>
      <c r="C279" s="38"/>
      <c r="D279" s="39"/>
      <c r="E279" s="39"/>
      <c r="F279" s="39"/>
      <c r="G279" s="44"/>
    </row>
    <row r="280" spans="1:7" ht="12.75" x14ac:dyDescent="0.15">
      <c r="A280" s="179"/>
      <c r="B280" s="180"/>
      <c r="C280" s="38"/>
      <c r="D280" s="39"/>
      <c r="E280" s="39"/>
      <c r="F280" s="39"/>
      <c r="G280" s="44"/>
    </row>
    <row r="281" spans="1:7" ht="12.75" x14ac:dyDescent="0.15">
      <c r="A281" s="179"/>
      <c r="B281" s="180"/>
      <c r="C281" s="38"/>
      <c r="D281" s="39"/>
      <c r="E281" s="39"/>
      <c r="F281" s="39"/>
      <c r="G281" s="44"/>
    </row>
    <row r="282" spans="1:7" ht="12.75" x14ac:dyDescent="0.15">
      <c r="A282" s="179"/>
      <c r="B282" s="180"/>
      <c r="C282" s="38"/>
      <c r="D282" s="39"/>
      <c r="E282" s="39"/>
      <c r="F282" s="39"/>
      <c r="G282" s="44"/>
    </row>
    <row r="283" spans="1:7" ht="12.75" x14ac:dyDescent="0.15">
      <c r="A283" s="179"/>
      <c r="B283" s="180"/>
      <c r="C283" s="38"/>
      <c r="D283" s="39"/>
      <c r="E283" s="39"/>
      <c r="F283" s="39"/>
      <c r="G283" s="44"/>
    </row>
    <row r="284" spans="1:7" ht="12.75" x14ac:dyDescent="0.15">
      <c r="A284" s="179"/>
      <c r="B284" s="180"/>
      <c r="C284" s="38"/>
      <c r="D284" s="39"/>
      <c r="E284" s="39"/>
      <c r="F284" s="39"/>
      <c r="G284" s="44"/>
    </row>
    <row r="285" spans="1:7" ht="12.75" x14ac:dyDescent="0.15">
      <c r="A285" s="179"/>
      <c r="B285" s="180"/>
      <c r="C285" s="38"/>
      <c r="D285" s="39"/>
      <c r="E285" s="39"/>
      <c r="F285" s="39"/>
      <c r="G285" s="44"/>
    </row>
    <row r="286" spans="1:7" ht="12.75" x14ac:dyDescent="0.15">
      <c r="A286" s="179"/>
      <c r="B286" s="180"/>
      <c r="C286" s="38"/>
      <c r="D286" s="39"/>
      <c r="E286" s="39"/>
      <c r="F286" s="39"/>
      <c r="G286" s="44"/>
    </row>
    <row r="287" spans="1:7" ht="12.75" x14ac:dyDescent="0.15">
      <c r="A287" s="179"/>
      <c r="B287" s="180"/>
      <c r="C287" s="38"/>
      <c r="D287" s="39"/>
      <c r="E287" s="39"/>
      <c r="F287" s="39"/>
      <c r="G287" s="44"/>
    </row>
    <row r="288" spans="1:7" ht="12.75" x14ac:dyDescent="0.15">
      <c r="A288" s="179"/>
      <c r="B288" s="180"/>
      <c r="C288" s="38"/>
      <c r="D288" s="39"/>
      <c r="E288" s="39"/>
      <c r="F288" s="39"/>
      <c r="G288" s="44"/>
    </row>
    <row r="289" spans="1:7" ht="12.75" x14ac:dyDescent="0.15">
      <c r="A289" s="179"/>
      <c r="B289" s="180"/>
      <c r="C289" s="38"/>
      <c r="D289" s="39"/>
      <c r="E289" s="39"/>
      <c r="F289" s="39"/>
      <c r="G289" s="44"/>
    </row>
    <row r="290" spans="1:7" ht="12.75" x14ac:dyDescent="0.15">
      <c r="A290" s="179"/>
      <c r="B290" s="180"/>
      <c r="C290" s="38"/>
      <c r="D290" s="39"/>
      <c r="E290" s="39"/>
      <c r="F290" s="39"/>
      <c r="G290" s="44"/>
    </row>
    <row r="291" spans="1:7" ht="12.75" x14ac:dyDescent="0.15">
      <c r="A291" s="179"/>
      <c r="B291" s="180"/>
      <c r="C291" s="38"/>
      <c r="D291" s="39"/>
      <c r="E291" s="39"/>
      <c r="F291" s="39"/>
      <c r="G291" s="44"/>
    </row>
    <row r="292" spans="1:7" ht="12.75" x14ac:dyDescent="0.15">
      <c r="A292" s="179"/>
      <c r="B292" s="180"/>
      <c r="C292" s="38"/>
      <c r="D292" s="39"/>
      <c r="E292" s="39"/>
      <c r="F292" s="39"/>
      <c r="G292" s="44"/>
    </row>
    <row r="293" spans="1:7" ht="12.75" x14ac:dyDescent="0.15">
      <c r="A293" s="179"/>
      <c r="B293" s="180"/>
      <c r="C293" s="38"/>
      <c r="D293" s="39"/>
      <c r="E293" s="39"/>
      <c r="F293" s="39"/>
      <c r="G293" s="44"/>
    </row>
    <row r="294" spans="1:7" ht="12.75" x14ac:dyDescent="0.15">
      <c r="A294" s="179"/>
      <c r="B294" s="180"/>
      <c r="C294" s="38"/>
      <c r="D294" s="39"/>
      <c r="E294" s="39"/>
      <c r="F294" s="39"/>
      <c r="G294" s="44"/>
    </row>
    <row r="295" spans="1:7" ht="12.75" x14ac:dyDescent="0.15">
      <c r="A295" s="179"/>
      <c r="B295" s="180"/>
      <c r="C295" s="38"/>
      <c r="D295" s="39"/>
      <c r="E295" s="39"/>
      <c r="F295" s="39"/>
      <c r="G295" s="44"/>
    </row>
    <row r="296" spans="1:7" ht="12.75" x14ac:dyDescent="0.15">
      <c r="A296" s="179"/>
      <c r="B296" s="180"/>
      <c r="C296" s="38"/>
      <c r="D296" s="39"/>
      <c r="E296" s="39"/>
      <c r="F296" s="39"/>
      <c r="G296" s="44"/>
    </row>
    <row r="297" spans="1:7" ht="12.75" x14ac:dyDescent="0.15">
      <c r="A297" s="179"/>
      <c r="B297" s="180"/>
      <c r="C297" s="38"/>
      <c r="D297" s="39"/>
      <c r="E297" s="39"/>
      <c r="F297" s="39"/>
      <c r="G297" s="44"/>
    </row>
    <row r="298" spans="1:7" ht="12.75" x14ac:dyDescent="0.15">
      <c r="A298" s="179"/>
      <c r="B298" s="180"/>
      <c r="C298" s="38"/>
      <c r="D298" s="39"/>
      <c r="E298" s="39"/>
      <c r="F298" s="39"/>
      <c r="G298" s="44"/>
    </row>
    <row r="299" spans="1:7" ht="12.75" x14ac:dyDescent="0.15">
      <c r="A299" s="179"/>
      <c r="B299" s="180"/>
      <c r="C299" s="38"/>
      <c r="D299" s="39"/>
      <c r="E299" s="39"/>
      <c r="F299" s="39"/>
      <c r="G299" s="44"/>
    </row>
    <row r="300" spans="1:7" ht="12.75" x14ac:dyDescent="0.15">
      <c r="A300" s="179"/>
      <c r="B300" s="180"/>
      <c r="C300" s="38"/>
      <c r="D300" s="39"/>
      <c r="E300" s="39"/>
      <c r="F300" s="39"/>
      <c r="G300" s="44"/>
    </row>
    <row r="301" spans="1:7" ht="12.75" x14ac:dyDescent="0.15">
      <c r="A301" s="179"/>
      <c r="B301" s="180"/>
      <c r="C301" s="38"/>
      <c r="D301" s="39"/>
      <c r="E301" s="39"/>
      <c r="F301" s="39"/>
      <c r="G301" s="44"/>
    </row>
    <row r="302" spans="1:7" ht="12.75" x14ac:dyDescent="0.15">
      <c r="A302" s="179"/>
      <c r="B302" s="180"/>
      <c r="C302" s="38"/>
      <c r="D302" s="39"/>
      <c r="E302" s="39"/>
      <c r="F302" s="39"/>
      <c r="G302" s="44"/>
    </row>
    <row r="303" spans="1:7" ht="12.75" x14ac:dyDescent="0.15">
      <c r="A303" s="179"/>
      <c r="B303" s="180"/>
      <c r="C303" s="38"/>
      <c r="D303" s="39"/>
      <c r="E303" s="39"/>
      <c r="F303" s="39"/>
      <c r="G303" s="44"/>
    </row>
    <row r="304" spans="1:7" ht="12.75" x14ac:dyDescent="0.15">
      <c r="A304" s="179"/>
      <c r="B304" s="180"/>
      <c r="C304" s="38"/>
      <c r="D304" s="39"/>
      <c r="E304" s="39"/>
      <c r="F304" s="39"/>
      <c r="G304" s="44"/>
    </row>
    <row r="305" spans="1:7" ht="12.75" x14ac:dyDescent="0.15">
      <c r="A305" s="179"/>
      <c r="B305" s="180"/>
      <c r="C305" s="38"/>
      <c r="D305" s="39"/>
      <c r="E305" s="39"/>
      <c r="F305" s="39"/>
      <c r="G305" s="44"/>
    </row>
    <row r="306" spans="1:7" ht="12.75" x14ac:dyDescent="0.15">
      <c r="A306" s="179"/>
      <c r="B306" s="180"/>
      <c r="C306" s="38"/>
      <c r="D306" s="39"/>
      <c r="E306" s="39"/>
      <c r="F306" s="39"/>
      <c r="G306" s="44"/>
    </row>
    <row r="307" spans="1:7" ht="12.75" x14ac:dyDescent="0.15">
      <c r="A307" s="179"/>
      <c r="B307" s="180"/>
      <c r="C307" s="38"/>
      <c r="D307" s="39"/>
      <c r="E307" s="39"/>
      <c r="F307" s="39"/>
      <c r="G307" s="44"/>
    </row>
    <row r="308" spans="1:7" ht="12.75" x14ac:dyDescent="0.15">
      <c r="A308" s="179"/>
      <c r="B308" s="180"/>
      <c r="C308" s="38"/>
      <c r="D308" s="39"/>
      <c r="E308" s="39"/>
      <c r="F308" s="39"/>
      <c r="G308" s="44"/>
    </row>
    <row r="309" spans="1:7" ht="12.75" x14ac:dyDescent="0.15">
      <c r="A309" s="179"/>
      <c r="B309" s="180"/>
      <c r="C309" s="38"/>
      <c r="D309" s="39"/>
      <c r="E309" s="39"/>
      <c r="F309" s="39"/>
      <c r="G309" s="44"/>
    </row>
    <row r="310" spans="1:7" ht="12.75" x14ac:dyDescent="0.15">
      <c r="A310" s="179"/>
      <c r="B310" s="180"/>
      <c r="C310" s="38"/>
      <c r="D310" s="39"/>
      <c r="E310" s="39"/>
      <c r="F310" s="39"/>
      <c r="G310" s="44"/>
    </row>
    <row r="311" spans="1:7" ht="12.75" x14ac:dyDescent="0.15">
      <c r="A311" s="179"/>
      <c r="B311" s="180"/>
      <c r="C311" s="38"/>
      <c r="D311" s="39"/>
      <c r="E311" s="39"/>
      <c r="F311" s="39"/>
      <c r="G311" s="44"/>
    </row>
    <row r="312" spans="1:7" ht="12.75" x14ac:dyDescent="0.15">
      <c r="A312" s="179"/>
      <c r="B312" s="180"/>
      <c r="C312" s="38"/>
      <c r="D312" s="39"/>
      <c r="E312" s="39"/>
      <c r="F312" s="39"/>
      <c r="G312" s="44"/>
    </row>
    <row r="313" spans="1:7" ht="12.75" x14ac:dyDescent="0.15">
      <c r="A313" s="179"/>
      <c r="B313" s="180"/>
      <c r="C313" s="38"/>
      <c r="D313" s="39"/>
      <c r="E313" s="39"/>
      <c r="F313" s="39"/>
      <c r="G313" s="44"/>
    </row>
    <row r="314" spans="1:7" ht="12.75" x14ac:dyDescent="0.15">
      <c r="A314" s="179"/>
      <c r="B314" s="180"/>
      <c r="C314" s="38"/>
      <c r="D314" s="39"/>
      <c r="E314" s="39"/>
      <c r="F314" s="39"/>
      <c r="G314" s="44"/>
    </row>
    <row r="315" spans="1:7" ht="12.75" x14ac:dyDescent="0.15">
      <c r="A315" s="179"/>
      <c r="B315" s="180"/>
      <c r="C315" s="38"/>
      <c r="D315" s="39"/>
      <c r="E315" s="39"/>
      <c r="F315" s="39"/>
      <c r="G315" s="44"/>
    </row>
    <row r="316" spans="1:7" ht="12.75" x14ac:dyDescent="0.15">
      <c r="A316" s="179"/>
      <c r="B316" s="180"/>
      <c r="C316" s="38"/>
      <c r="D316" s="39"/>
      <c r="E316" s="39"/>
      <c r="F316" s="39"/>
      <c r="G316" s="44"/>
    </row>
    <row r="317" spans="1:7" ht="12.75" x14ac:dyDescent="0.15">
      <c r="A317" s="179"/>
      <c r="B317" s="180"/>
      <c r="C317" s="38"/>
      <c r="D317" s="39"/>
      <c r="E317" s="39"/>
      <c r="F317" s="39"/>
      <c r="G317" s="44"/>
    </row>
    <row r="318" spans="1:7" ht="12.75" x14ac:dyDescent="0.15">
      <c r="A318" s="179"/>
      <c r="B318" s="180"/>
      <c r="C318" s="38"/>
      <c r="D318" s="39"/>
      <c r="E318" s="39"/>
      <c r="F318" s="39"/>
      <c r="G318" s="44"/>
    </row>
    <row r="319" spans="1:7" ht="12.75" x14ac:dyDescent="0.15">
      <c r="A319" s="179"/>
      <c r="B319" s="180"/>
      <c r="C319" s="38"/>
      <c r="D319" s="39"/>
      <c r="E319" s="39"/>
      <c r="F319" s="39"/>
      <c r="G319" s="44"/>
    </row>
    <row r="320" spans="1:7" ht="12.75" x14ac:dyDescent="0.15">
      <c r="A320" s="179"/>
      <c r="B320" s="180"/>
      <c r="C320" s="38"/>
      <c r="D320" s="39"/>
      <c r="E320" s="39"/>
      <c r="F320" s="39"/>
      <c r="G320" s="44"/>
    </row>
    <row r="321" spans="1:7" ht="12.75" x14ac:dyDescent="0.15">
      <c r="A321" s="179"/>
      <c r="B321" s="180"/>
      <c r="C321" s="38"/>
      <c r="D321" s="39"/>
      <c r="E321" s="39"/>
      <c r="F321" s="39"/>
      <c r="G321" s="44"/>
    </row>
    <row r="322" spans="1:7" ht="12.75" x14ac:dyDescent="0.15">
      <c r="A322" s="179"/>
      <c r="B322" s="180"/>
      <c r="C322" s="38"/>
      <c r="D322" s="39"/>
      <c r="E322" s="39"/>
      <c r="F322" s="39"/>
      <c r="G322" s="44"/>
    </row>
    <row r="323" spans="1:7" ht="12.75" x14ac:dyDescent="0.15">
      <c r="A323" s="179"/>
      <c r="B323" s="180"/>
      <c r="C323" s="38"/>
      <c r="D323" s="39"/>
      <c r="E323" s="39"/>
      <c r="F323" s="39"/>
      <c r="G323" s="44"/>
    </row>
    <row r="324" spans="1:7" ht="12.75" x14ac:dyDescent="0.15">
      <c r="A324" s="179"/>
      <c r="B324" s="180"/>
      <c r="C324" s="38"/>
      <c r="D324" s="39"/>
      <c r="E324" s="39"/>
      <c r="F324" s="39"/>
      <c r="G324" s="44"/>
    </row>
    <row r="325" spans="1:7" ht="12.75" x14ac:dyDescent="0.15">
      <c r="A325" s="179"/>
      <c r="B325" s="180"/>
      <c r="C325" s="38"/>
      <c r="D325" s="39"/>
      <c r="E325" s="39"/>
      <c r="F325" s="39"/>
      <c r="G325" s="44"/>
    </row>
    <row r="326" spans="1:7" ht="12.75" x14ac:dyDescent="0.15">
      <c r="A326" s="179"/>
      <c r="B326" s="180"/>
      <c r="C326" s="38"/>
      <c r="D326" s="39"/>
      <c r="E326" s="39"/>
      <c r="F326" s="39"/>
      <c r="G326" s="44"/>
    </row>
    <row r="327" spans="1:7" ht="12.75" x14ac:dyDescent="0.15">
      <c r="A327" s="179"/>
      <c r="B327" s="180"/>
      <c r="C327" s="38"/>
      <c r="D327" s="39"/>
      <c r="E327" s="39"/>
      <c r="F327" s="39"/>
      <c r="G327" s="44"/>
    </row>
    <row r="328" spans="1:7" ht="12.75" x14ac:dyDescent="0.15">
      <c r="A328" s="179"/>
      <c r="B328" s="180"/>
      <c r="C328" s="38"/>
      <c r="D328" s="39"/>
      <c r="E328" s="39"/>
      <c r="F328" s="39"/>
      <c r="G328" s="44"/>
    </row>
    <row r="329" spans="1:7" ht="12.75" x14ac:dyDescent="0.15">
      <c r="A329" s="179"/>
      <c r="B329" s="180"/>
      <c r="C329" s="38"/>
      <c r="D329" s="39"/>
      <c r="E329" s="39"/>
      <c r="F329" s="39"/>
      <c r="G329" s="44"/>
    </row>
    <row r="330" spans="1:7" ht="12.75" x14ac:dyDescent="0.15">
      <c r="A330" s="179"/>
      <c r="B330" s="180"/>
      <c r="C330" s="38"/>
      <c r="D330" s="39"/>
      <c r="E330" s="39"/>
      <c r="F330" s="39"/>
      <c r="G330" s="44"/>
    </row>
    <row r="331" spans="1:7" ht="12.75" x14ac:dyDescent="0.15">
      <c r="A331" s="179"/>
      <c r="B331" s="180"/>
      <c r="C331" s="38"/>
      <c r="D331" s="39"/>
      <c r="E331" s="39"/>
      <c r="F331" s="39"/>
      <c r="G331" s="44"/>
    </row>
    <row r="332" spans="1:7" ht="12.75" x14ac:dyDescent="0.15">
      <c r="A332" s="179"/>
      <c r="B332" s="180"/>
      <c r="C332" s="38"/>
      <c r="D332" s="39"/>
      <c r="E332" s="39"/>
      <c r="F332" s="39"/>
      <c r="G332" s="44"/>
    </row>
    <row r="333" spans="1:7" ht="12.75" x14ac:dyDescent="0.15">
      <c r="A333" s="179"/>
      <c r="B333" s="180"/>
      <c r="C333" s="38"/>
      <c r="D333" s="39"/>
      <c r="E333" s="39"/>
      <c r="F333" s="39"/>
      <c r="G333" s="44"/>
    </row>
    <row r="334" spans="1:7" ht="12.75" x14ac:dyDescent="0.15">
      <c r="A334" s="179"/>
      <c r="B334" s="180"/>
      <c r="C334" s="38"/>
      <c r="D334" s="39"/>
      <c r="E334" s="39"/>
      <c r="F334" s="39"/>
      <c r="G334" s="44"/>
    </row>
    <row r="335" spans="1:7" ht="12.75" x14ac:dyDescent="0.15">
      <c r="A335" s="179"/>
      <c r="B335" s="180"/>
      <c r="C335" s="38"/>
      <c r="D335" s="39"/>
      <c r="E335" s="39"/>
      <c r="F335" s="39"/>
      <c r="G335" s="44"/>
    </row>
    <row r="336" spans="1:7" ht="12.75" x14ac:dyDescent="0.15">
      <c r="A336" s="179"/>
      <c r="B336" s="180"/>
      <c r="C336" s="38"/>
      <c r="D336" s="39"/>
      <c r="E336" s="39"/>
      <c r="F336" s="39"/>
      <c r="G336" s="44"/>
    </row>
    <row r="337" spans="1:7" ht="12.75" x14ac:dyDescent="0.15">
      <c r="A337" s="179"/>
      <c r="B337" s="180"/>
      <c r="C337" s="38"/>
      <c r="D337" s="39"/>
      <c r="E337" s="39"/>
      <c r="F337" s="39"/>
      <c r="G337" s="44"/>
    </row>
    <row r="338" spans="1:7" ht="12.75" x14ac:dyDescent="0.15">
      <c r="A338" s="179"/>
      <c r="B338" s="180"/>
      <c r="C338" s="38"/>
      <c r="D338" s="39"/>
      <c r="E338" s="39"/>
      <c r="F338" s="39"/>
      <c r="G338" s="44"/>
    </row>
    <row r="339" spans="1:7" ht="12.75" x14ac:dyDescent="0.15">
      <c r="A339" s="179"/>
      <c r="B339" s="180"/>
      <c r="C339" s="38"/>
      <c r="D339" s="39"/>
      <c r="E339" s="39"/>
      <c r="F339" s="39"/>
      <c r="G339" s="44"/>
    </row>
    <row r="340" spans="1:7" ht="12.75" x14ac:dyDescent="0.15">
      <c r="A340" s="179"/>
      <c r="B340" s="180"/>
      <c r="C340" s="38"/>
      <c r="D340" s="39"/>
      <c r="E340" s="39"/>
      <c r="F340" s="39"/>
      <c r="G340" s="44"/>
    </row>
    <row r="341" spans="1:7" ht="12.75" x14ac:dyDescent="0.15">
      <c r="A341" s="179"/>
      <c r="B341" s="180"/>
      <c r="C341" s="38"/>
      <c r="D341" s="39"/>
      <c r="E341" s="39"/>
      <c r="F341" s="39"/>
      <c r="G341" s="44"/>
    </row>
    <row r="342" spans="1:7" ht="12.75" x14ac:dyDescent="0.15">
      <c r="A342" s="179"/>
      <c r="B342" s="180"/>
      <c r="C342" s="38"/>
      <c r="D342" s="39"/>
      <c r="E342" s="39"/>
      <c r="F342" s="39"/>
      <c r="G342" s="44"/>
    </row>
    <row r="343" spans="1:7" ht="12.75" x14ac:dyDescent="0.15">
      <c r="A343" s="179"/>
      <c r="B343" s="180"/>
      <c r="C343" s="38"/>
      <c r="D343" s="39"/>
      <c r="E343" s="39"/>
      <c r="F343" s="39"/>
      <c r="G343" s="44"/>
    </row>
    <row r="344" spans="1:7" ht="12.75" x14ac:dyDescent="0.15">
      <c r="A344" s="179"/>
      <c r="B344" s="180"/>
      <c r="C344" s="38"/>
      <c r="D344" s="39"/>
      <c r="E344" s="39"/>
      <c r="F344" s="39"/>
      <c r="G344" s="44"/>
    </row>
    <row r="345" spans="1:7" ht="12.75" x14ac:dyDescent="0.15">
      <c r="A345" s="179"/>
      <c r="B345" s="180"/>
      <c r="C345" s="38"/>
      <c r="D345" s="39"/>
      <c r="E345" s="39"/>
      <c r="F345" s="39"/>
      <c r="G345" s="44"/>
    </row>
    <row r="346" spans="1:7" ht="12.75" x14ac:dyDescent="0.15">
      <c r="A346" s="179"/>
      <c r="B346" s="180"/>
      <c r="C346" s="38"/>
      <c r="D346" s="39"/>
      <c r="E346" s="39"/>
      <c r="F346" s="39"/>
      <c r="G346" s="44"/>
    </row>
    <row r="347" spans="1:7" ht="12.75" x14ac:dyDescent="0.15">
      <c r="A347" s="179"/>
      <c r="B347" s="180"/>
      <c r="C347" s="38"/>
      <c r="D347" s="39"/>
      <c r="E347" s="39"/>
      <c r="F347" s="39"/>
      <c r="G347" s="44"/>
    </row>
    <row r="348" spans="1:7" ht="12.75" x14ac:dyDescent="0.15">
      <c r="A348" s="179"/>
      <c r="B348" s="180"/>
      <c r="C348" s="38"/>
      <c r="D348" s="39"/>
      <c r="E348" s="39"/>
      <c r="F348" s="39"/>
      <c r="G348" s="44"/>
    </row>
    <row r="349" spans="1:7" ht="12.75" x14ac:dyDescent="0.15">
      <c r="A349" s="179"/>
      <c r="B349" s="180"/>
      <c r="C349" s="38"/>
      <c r="D349" s="39"/>
      <c r="E349" s="39"/>
      <c r="F349" s="39"/>
      <c r="G349" s="44"/>
    </row>
    <row r="350" spans="1:7" ht="12.75" x14ac:dyDescent="0.15">
      <c r="A350" s="179"/>
      <c r="B350" s="180"/>
      <c r="C350" s="38"/>
      <c r="D350" s="39"/>
      <c r="E350" s="39"/>
      <c r="F350" s="39"/>
      <c r="G350" s="44"/>
    </row>
    <row r="351" spans="1:7" ht="12.75" x14ac:dyDescent="0.15">
      <c r="A351" s="179"/>
      <c r="B351" s="180"/>
      <c r="C351" s="38"/>
      <c r="D351" s="39"/>
      <c r="E351" s="39"/>
      <c r="F351" s="39"/>
      <c r="G351" s="44"/>
    </row>
    <row r="352" spans="1:7" ht="12.75" x14ac:dyDescent="0.15">
      <c r="A352" s="179"/>
      <c r="B352" s="180"/>
      <c r="C352" s="38"/>
      <c r="D352" s="39"/>
      <c r="E352" s="39"/>
      <c r="F352" s="39"/>
      <c r="G352" s="44"/>
    </row>
    <row r="353" spans="1:7" ht="12.75" x14ac:dyDescent="0.15">
      <c r="A353" s="179"/>
      <c r="B353" s="180"/>
      <c r="C353" s="38"/>
      <c r="D353" s="39"/>
      <c r="E353" s="39"/>
      <c r="F353" s="39"/>
      <c r="G353" s="44"/>
    </row>
    <row r="354" spans="1:7" ht="12.75" x14ac:dyDescent="0.15">
      <c r="A354" s="179"/>
      <c r="B354" s="180"/>
      <c r="C354" s="38"/>
      <c r="D354" s="39"/>
      <c r="E354" s="39"/>
      <c r="F354" s="39"/>
      <c r="G354" s="44"/>
    </row>
    <row r="355" spans="1:7" ht="12.75" x14ac:dyDescent="0.15">
      <c r="A355" s="179"/>
      <c r="B355" s="180"/>
      <c r="C355" s="38"/>
      <c r="D355" s="39"/>
      <c r="E355" s="39"/>
      <c r="F355" s="39"/>
      <c r="G355" s="44"/>
    </row>
    <row r="356" spans="1:7" ht="12.75" x14ac:dyDescent="0.15">
      <c r="A356" s="179"/>
      <c r="B356" s="180"/>
      <c r="C356" s="38"/>
      <c r="D356" s="39"/>
      <c r="E356" s="39"/>
      <c r="F356" s="39"/>
      <c r="G356" s="44"/>
    </row>
    <row r="357" spans="1:7" ht="12.75" x14ac:dyDescent="0.15">
      <c r="A357" s="179"/>
      <c r="B357" s="180"/>
      <c r="C357" s="38"/>
      <c r="D357" s="39"/>
      <c r="E357" s="39"/>
      <c r="F357" s="39"/>
      <c r="G357" s="44"/>
    </row>
    <row r="358" spans="1:7" ht="12.75" x14ac:dyDescent="0.15">
      <c r="A358" s="179"/>
      <c r="B358" s="180"/>
      <c r="C358" s="38"/>
      <c r="D358" s="39"/>
      <c r="E358" s="39"/>
      <c r="F358" s="39"/>
      <c r="G358" s="44"/>
    </row>
    <row r="359" spans="1:7" ht="12.75" x14ac:dyDescent="0.15">
      <c r="A359" s="179"/>
      <c r="B359" s="180"/>
      <c r="C359" s="38"/>
      <c r="D359" s="39"/>
      <c r="E359" s="39"/>
      <c r="F359" s="39"/>
      <c r="G359" s="44"/>
    </row>
    <row r="360" spans="1:7" ht="12.75" x14ac:dyDescent="0.15">
      <c r="A360" s="179"/>
      <c r="B360" s="180"/>
      <c r="C360" s="38"/>
      <c r="D360" s="39"/>
      <c r="E360" s="39"/>
      <c r="F360" s="39"/>
      <c r="G360" s="44"/>
    </row>
    <row r="361" spans="1:7" ht="12.75" x14ac:dyDescent="0.15">
      <c r="A361" s="179"/>
      <c r="B361" s="180"/>
      <c r="C361" s="38"/>
      <c r="D361" s="39"/>
      <c r="E361" s="39"/>
      <c r="F361" s="39"/>
      <c r="G361" s="44"/>
    </row>
    <row r="362" spans="1:7" ht="12.75" x14ac:dyDescent="0.15">
      <c r="A362" s="179"/>
      <c r="B362" s="180"/>
      <c r="C362" s="38"/>
      <c r="D362" s="39"/>
      <c r="E362" s="39"/>
      <c r="F362" s="39"/>
      <c r="G362" s="44"/>
    </row>
    <row r="363" spans="1:7" ht="12.75" x14ac:dyDescent="0.15">
      <c r="A363" s="179"/>
      <c r="B363" s="180"/>
      <c r="C363" s="38"/>
      <c r="D363" s="39"/>
      <c r="E363" s="39"/>
      <c r="F363" s="39"/>
      <c r="G363" s="44"/>
    </row>
    <row r="364" spans="1:7" ht="12.75" x14ac:dyDescent="0.15">
      <c r="A364" s="179"/>
      <c r="B364" s="180"/>
      <c r="C364" s="38"/>
      <c r="D364" s="39"/>
      <c r="E364" s="39"/>
      <c r="F364" s="39"/>
      <c r="G364" s="44"/>
    </row>
    <row r="365" spans="1:7" ht="12.75" x14ac:dyDescent="0.15">
      <c r="A365" s="179"/>
      <c r="B365" s="180"/>
      <c r="C365" s="38"/>
      <c r="D365" s="39"/>
      <c r="E365" s="39"/>
      <c r="F365" s="39"/>
      <c r="G365" s="44"/>
    </row>
    <row r="366" spans="1:7" ht="12.75" x14ac:dyDescent="0.15">
      <c r="A366" s="179"/>
      <c r="B366" s="180"/>
      <c r="C366" s="38"/>
      <c r="D366" s="39"/>
      <c r="E366" s="39"/>
      <c r="F366" s="39"/>
      <c r="G366" s="44"/>
    </row>
    <row r="367" spans="1:7" ht="12.75" x14ac:dyDescent="0.15">
      <c r="A367" s="179"/>
      <c r="B367" s="180"/>
      <c r="C367" s="38"/>
      <c r="D367" s="39"/>
      <c r="E367" s="39"/>
      <c r="F367" s="39"/>
      <c r="G367" s="44"/>
    </row>
    <row r="368" spans="1:7" ht="12.75" x14ac:dyDescent="0.15">
      <c r="A368" s="179"/>
      <c r="B368" s="180"/>
      <c r="C368" s="38"/>
      <c r="D368" s="39"/>
      <c r="E368" s="39"/>
      <c r="F368" s="39"/>
      <c r="G368" s="44"/>
    </row>
    <row r="369" spans="1:7" ht="12.75" x14ac:dyDescent="0.15">
      <c r="A369" s="179"/>
      <c r="B369" s="180"/>
      <c r="C369" s="38"/>
      <c r="D369" s="39"/>
      <c r="E369" s="39"/>
      <c r="F369" s="39"/>
      <c r="G369" s="44"/>
    </row>
    <row r="370" spans="1:7" ht="12.75" x14ac:dyDescent="0.15">
      <c r="A370" s="179"/>
      <c r="B370" s="180"/>
      <c r="C370" s="38"/>
      <c r="D370" s="39"/>
      <c r="E370" s="39"/>
      <c r="F370" s="39"/>
      <c r="G370" s="44"/>
    </row>
    <row r="371" spans="1:7" ht="12.75" x14ac:dyDescent="0.15">
      <c r="A371" s="179"/>
      <c r="B371" s="180"/>
      <c r="C371" s="38"/>
      <c r="D371" s="39"/>
      <c r="E371" s="39"/>
      <c r="F371" s="39"/>
      <c r="G371" s="44"/>
    </row>
    <row r="372" spans="1:7" ht="12.75" x14ac:dyDescent="0.15">
      <c r="A372" s="179"/>
      <c r="B372" s="180"/>
      <c r="C372" s="38"/>
      <c r="D372" s="39"/>
      <c r="E372" s="39"/>
      <c r="F372" s="39"/>
      <c r="G372" s="44"/>
    </row>
    <row r="373" spans="1:7" ht="12.75" x14ac:dyDescent="0.15">
      <c r="A373" s="179"/>
      <c r="B373" s="180"/>
      <c r="C373" s="38"/>
      <c r="D373" s="39"/>
      <c r="E373" s="39"/>
      <c r="F373" s="39"/>
      <c r="G373" s="44"/>
    </row>
    <row r="374" spans="1:7" ht="12.75" x14ac:dyDescent="0.15">
      <c r="A374" s="179"/>
      <c r="B374" s="180"/>
      <c r="C374" s="38"/>
      <c r="D374" s="39"/>
      <c r="E374" s="39"/>
      <c r="F374" s="39"/>
      <c r="G374" s="44"/>
    </row>
    <row r="375" spans="1:7" ht="12.75" x14ac:dyDescent="0.15">
      <c r="A375" s="179"/>
      <c r="B375" s="180"/>
      <c r="C375" s="38"/>
      <c r="D375" s="39"/>
      <c r="E375" s="39"/>
      <c r="F375" s="39"/>
      <c r="G375" s="44"/>
    </row>
    <row r="376" spans="1:7" ht="12.75" x14ac:dyDescent="0.15">
      <c r="A376" s="179"/>
      <c r="B376" s="180"/>
      <c r="C376" s="38"/>
      <c r="D376" s="39"/>
      <c r="E376" s="39"/>
      <c r="F376" s="39"/>
      <c r="G376" s="44"/>
    </row>
    <row r="377" spans="1:7" ht="12.75" x14ac:dyDescent="0.15">
      <c r="A377" s="179"/>
      <c r="B377" s="180"/>
      <c r="C377" s="38"/>
      <c r="D377" s="39"/>
      <c r="E377" s="39"/>
      <c r="F377" s="39"/>
      <c r="G377" s="44"/>
    </row>
    <row r="378" spans="1:7" ht="12.75" x14ac:dyDescent="0.15">
      <c r="A378" s="179"/>
      <c r="B378" s="180"/>
      <c r="C378" s="38"/>
      <c r="D378" s="39"/>
      <c r="E378" s="39"/>
      <c r="F378" s="39"/>
      <c r="G378" s="44"/>
    </row>
    <row r="379" spans="1:7" ht="12.75" x14ac:dyDescent="0.15">
      <c r="A379" s="179"/>
      <c r="B379" s="180"/>
      <c r="C379" s="38"/>
      <c r="D379" s="39"/>
      <c r="E379" s="39"/>
      <c r="F379" s="39"/>
      <c r="G379" s="44"/>
    </row>
    <row r="380" spans="1:7" ht="12.75" x14ac:dyDescent="0.15">
      <c r="A380" s="179"/>
      <c r="B380" s="180"/>
      <c r="C380" s="38"/>
      <c r="D380" s="39"/>
      <c r="E380" s="39"/>
      <c r="F380" s="39"/>
      <c r="G380" s="44"/>
    </row>
    <row r="381" spans="1:7" ht="12.75" x14ac:dyDescent="0.15">
      <c r="A381" s="179"/>
      <c r="B381" s="180"/>
      <c r="C381" s="38"/>
      <c r="D381" s="39"/>
      <c r="E381" s="39"/>
      <c r="F381" s="39"/>
      <c r="G381" s="44"/>
    </row>
    <row r="382" spans="1:7" ht="12.75" x14ac:dyDescent="0.15">
      <c r="A382" s="179"/>
      <c r="B382" s="180"/>
      <c r="C382" s="38"/>
      <c r="D382" s="39"/>
      <c r="E382" s="39"/>
      <c r="F382" s="39"/>
      <c r="G382" s="44"/>
    </row>
    <row r="383" spans="1:7" ht="12.75" x14ac:dyDescent="0.15">
      <c r="A383" s="179"/>
      <c r="B383" s="180"/>
      <c r="C383" s="38"/>
      <c r="D383" s="39"/>
      <c r="E383" s="39"/>
      <c r="F383" s="39"/>
      <c r="G383" s="44"/>
    </row>
    <row r="384" spans="1:7" ht="12.75" x14ac:dyDescent="0.15">
      <c r="A384" s="179"/>
      <c r="B384" s="180"/>
      <c r="C384" s="38"/>
      <c r="D384" s="39"/>
      <c r="E384" s="39"/>
      <c r="F384" s="39"/>
      <c r="G384" s="44"/>
    </row>
    <row r="385" spans="1:7" ht="12.75" x14ac:dyDescent="0.15">
      <c r="A385" s="179"/>
      <c r="B385" s="180"/>
      <c r="C385" s="38"/>
      <c r="D385" s="39"/>
      <c r="E385" s="39"/>
      <c r="F385" s="39"/>
      <c r="G385" s="44"/>
    </row>
    <row r="386" spans="1:7" ht="12.75" x14ac:dyDescent="0.15">
      <c r="A386" s="179"/>
      <c r="B386" s="180"/>
      <c r="C386" s="38"/>
      <c r="D386" s="39"/>
      <c r="E386" s="39"/>
      <c r="F386" s="39"/>
      <c r="G386" s="44"/>
    </row>
    <row r="387" spans="1:7" ht="12.75" x14ac:dyDescent="0.15">
      <c r="A387" s="179"/>
      <c r="B387" s="180"/>
      <c r="C387" s="38"/>
      <c r="D387" s="39"/>
      <c r="E387" s="39"/>
      <c r="F387" s="39"/>
      <c r="G387" s="44"/>
    </row>
    <row r="388" spans="1:7" ht="12.75" x14ac:dyDescent="0.15">
      <c r="A388" s="179"/>
      <c r="B388" s="180"/>
      <c r="C388" s="38"/>
      <c r="D388" s="39"/>
      <c r="E388" s="39"/>
      <c r="F388" s="39"/>
      <c r="G388" s="44"/>
    </row>
    <row r="389" spans="1:7" ht="12.75" x14ac:dyDescent="0.15">
      <c r="A389" s="179"/>
      <c r="B389" s="180"/>
      <c r="C389" s="38"/>
      <c r="D389" s="39"/>
      <c r="E389" s="39"/>
      <c r="F389" s="39"/>
      <c r="G389" s="44"/>
    </row>
    <row r="390" spans="1:7" ht="12.75" x14ac:dyDescent="0.15">
      <c r="A390" s="179"/>
      <c r="B390" s="180"/>
      <c r="C390" s="38"/>
      <c r="D390" s="39"/>
      <c r="E390" s="39"/>
      <c r="F390" s="39"/>
      <c r="G390" s="44"/>
    </row>
    <row r="391" spans="1:7" ht="12.75" x14ac:dyDescent="0.15">
      <c r="A391" s="179"/>
      <c r="B391" s="180"/>
      <c r="C391" s="38"/>
      <c r="D391" s="39"/>
      <c r="E391" s="39"/>
      <c r="F391" s="39"/>
      <c r="G391" s="44"/>
    </row>
    <row r="392" spans="1:7" ht="12.75" x14ac:dyDescent="0.15">
      <c r="A392" s="179"/>
      <c r="B392" s="180"/>
      <c r="C392" s="38"/>
      <c r="D392" s="39"/>
      <c r="E392" s="39"/>
      <c r="F392" s="39"/>
      <c r="G392" s="44"/>
    </row>
    <row r="393" spans="1:7" ht="12.75" x14ac:dyDescent="0.15">
      <c r="A393" s="179"/>
      <c r="B393" s="180"/>
      <c r="C393" s="38"/>
      <c r="D393" s="39"/>
      <c r="E393" s="39"/>
      <c r="F393" s="39"/>
      <c r="G393" s="44"/>
    </row>
    <row r="394" spans="1:7" ht="12.75" x14ac:dyDescent="0.15">
      <c r="A394" s="179"/>
      <c r="B394" s="180"/>
      <c r="C394" s="38"/>
      <c r="D394" s="39"/>
      <c r="E394" s="39"/>
      <c r="F394" s="39"/>
      <c r="G394" s="44"/>
    </row>
    <row r="395" spans="1:7" ht="12.75" x14ac:dyDescent="0.15">
      <c r="A395" s="179"/>
      <c r="B395" s="180"/>
      <c r="C395" s="38"/>
      <c r="D395" s="39"/>
      <c r="E395" s="39"/>
      <c r="F395" s="39"/>
      <c r="G395" s="44"/>
    </row>
    <row r="396" spans="1:7" ht="12.75" x14ac:dyDescent="0.15">
      <c r="A396" s="179"/>
      <c r="B396" s="180"/>
      <c r="C396" s="38"/>
      <c r="D396" s="39"/>
      <c r="E396" s="39"/>
      <c r="F396" s="39"/>
      <c r="G396" s="44"/>
    </row>
    <row r="397" spans="1:7" ht="12.75" x14ac:dyDescent="0.15">
      <c r="A397" s="179"/>
      <c r="B397" s="180"/>
      <c r="C397" s="38"/>
      <c r="D397" s="39"/>
      <c r="E397" s="39"/>
      <c r="F397" s="39"/>
      <c r="G397" s="44"/>
    </row>
    <row r="398" spans="1:7" ht="12.75" x14ac:dyDescent="0.15">
      <c r="A398" s="179"/>
      <c r="B398" s="180"/>
      <c r="C398" s="38"/>
      <c r="D398" s="39"/>
      <c r="E398" s="39"/>
      <c r="F398" s="39"/>
      <c r="G398" s="44"/>
    </row>
    <row r="399" spans="1:7" ht="12.75" x14ac:dyDescent="0.15">
      <c r="A399" s="179"/>
      <c r="B399" s="180"/>
      <c r="C399" s="38"/>
      <c r="D399" s="39"/>
      <c r="E399" s="39"/>
      <c r="F399" s="39"/>
      <c r="G399" s="44"/>
    </row>
    <row r="400" spans="1:7" ht="12.75" x14ac:dyDescent="0.15">
      <c r="A400" s="179"/>
      <c r="B400" s="180"/>
      <c r="C400" s="38"/>
      <c r="D400" s="39"/>
      <c r="E400" s="39"/>
      <c r="F400" s="39"/>
      <c r="G400" s="44"/>
    </row>
    <row r="401" spans="1:7" ht="12.75" x14ac:dyDescent="0.15">
      <c r="A401" s="179"/>
      <c r="B401" s="180"/>
      <c r="C401" s="38"/>
      <c r="D401" s="39"/>
      <c r="E401" s="39"/>
      <c r="F401" s="39"/>
      <c r="G401" s="44"/>
    </row>
    <row r="402" spans="1:7" ht="12.75" x14ac:dyDescent="0.15">
      <c r="A402" s="179"/>
      <c r="B402" s="180"/>
      <c r="C402" s="38"/>
      <c r="D402" s="39"/>
      <c r="E402" s="39"/>
      <c r="F402" s="39"/>
      <c r="G402" s="44"/>
    </row>
    <row r="403" spans="1:7" ht="12.75" x14ac:dyDescent="0.15">
      <c r="A403" s="179"/>
      <c r="B403" s="180"/>
      <c r="C403" s="38"/>
      <c r="D403" s="39"/>
      <c r="E403" s="39"/>
      <c r="F403" s="39"/>
      <c r="G403" s="44"/>
    </row>
    <row r="404" spans="1:7" ht="12.75" x14ac:dyDescent="0.15">
      <c r="A404" s="179"/>
      <c r="B404" s="180"/>
      <c r="C404" s="38"/>
      <c r="D404" s="39"/>
      <c r="E404" s="39"/>
      <c r="F404" s="39"/>
      <c r="G404" s="44"/>
    </row>
    <row r="405" spans="1:7" ht="12.75" x14ac:dyDescent="0.15">
      <c r="A405" s="179"/>
      <c r="B405" s="180"/>
      <c r="C405" s="38"/>
      <c r="D405" s="39"/>
      <c r="E405" s="39"/>
      <c r="F405" s="39"/>
      <c r="G405" s="44"/>
    </row>
    <row r="406" spans="1:7" ht="12.75" x14ac:dyDescent="0.15">
      <c r="A406" s="179"/>
      <c r="B406" s="180"/>
      <c r="C406" s="38"/>
      <c r="D406" s="39"/>
      <c r="E406" s="39"/>
      <c r="F406" s="39"/>
      <c r="G406" s="44"/>
    </row>
    <row r="407" spans="1:7" ht="12.75" x14ac:dyDescent="0.15">
      <c r="A407" s="179"/>
      <c r="B407" s="180"/>
      <c r="C407" s="38"/>
      <c r="D407" s="39"/>
      <c r="E407" s="39"/>
      <c r="F407" s="39"/>
      <c r="G407" s="44"/>
    </row>
    <row r="408" spans="1:7" ht="12.75" x14ac:dyDescent="0.15">
      <c r="A408" s="179"/>
      <c r="B408" s="180"/>
      <c r="C408" s="38"/>
      <c r="D408" s="39"/>
      <c r="E408" s="39"/>
      <c r="F408" s="39"/>
      <c r="G408" s="44"/>
    </row>
    <row r="409" spans="1:7" ht="12.75" x14ac:dyDescent="0.15">
      <c r="A409" s="179"/>
      <c r="B409" s="180"/>
      <c r="C409" s="38"/>
      <c r="D409" s="39"/>
      <c r="E409" s="39"/>
      <c r="F409" s="39"/>
      <c r="G409" s="44"/>
    </row>
    <row r="410" spans="1:7" ht="12.75" x14ac:dyDescent="0.15">
      <c r="A410" s="179"/>
      <c r="B410" s="180"/>
      <c r="C410" s="38"/>
      <c r="D410" s="39"/>
      <c r="E410" s="39"/>
      <c r="F410" s="39"/>
      <c r="G410" s="44"/>
    </row>
    <row r="411" spans="1:7" ht="12.75" x14ac:dyDescent="0.15">
      <c r="A411" s="179"/>
      <c r="B411" s="180"/>
      <c r="C411" s="38"/>
      <c r="D411" s="39"/>
      <c r="E411" s="39"/>
      <c r="F411" s="39"/>
      <c r="G411" s="44"/>
    </row>
    <row r="412" spans="1:7" ht="12.75" x14ac:dyDescent="0.15">
      <c r="A412" s="179"/>
      <c r="B412" s="180"/>
      <c r="C412" s="38"/>
      <c r="D412" s="39"/>
      <c r="E412" s="39"/>
      <c r="F412" s="39"/>
      <c r="G412" s="44"/>
    </row>
    <row r="413" spans="1:7" ht="12.75" x14ac:dyDescent="0.15">
      <c r="A413" s="179"/>
      <c r="B413" s="180"/>
      <c r="C413" s="38"/>
      <c r="D413" s="39"/>
      <c r="E413" s="39"/>
      <c r="F413" s="39"/>
      <c r="G413" s="44"/>
    </row>
    <row r="414" spans="1:7" ht="12.75" x14ac:dyDescent="0.15">
      <c r="A414" s="179"/>
      <c r="B414" s="180"/>
      <c r="C414" s="38"/>
      <c r="D414" s="39"/>
      <c r="E414" s="39"/>
      <c r="F414" s="39"/>
      <c r="G414" s="44"/>
    </row>
    <row r="415" spans="1:7" ht="12.75" x14ac:dyDescent="0.15">
      <c r="A415" s="179"/>
      <c r="B415" s="180"/>
      <c r="C415" s="38"/>
      <c r="D415" s="39"/>
      <c r="E415" s="39"/>
      <c r="F415" s="39"/>
      <c r="G415" s="44"/>
    </row>
    <row r="416" spans="1:7" ht="12.75" x14ac:dyDescent="0.15">
      <c r="A416" s="179"/>
      <c r="B416" s="180"/>
      <c r="C416" s="38"/>
      <c r="D416" s="39"/>
      <c r="E416" s="39"/>
      <c r="F416" s="39"/>
      <c r="G416" s="44"/>
    </row>
    <row r="417" spans="1:7" ht="12.75" x14ac:dyDescent="0.15">
      <c r="A417" s="179"/>
      <c r="B417" s="180"/>
      <c r="C417" s="38"/>
      <c r="D417" s="39"/>
      <c r="E417" s="39"/>
      <c r="F417" s="39"/>
      <c r="G417" s="44"/>
    </row>
    <row r="418" spans="1:7" ht="12.75" x14ac:dyDescent="0.15">
      <c r="A418" s="179"/>
      <c r="B418" s="180"/>
      <c r="C418" s="38"/>
      <c r="D418" s="39"/>
      <c r="E418" s="39"/>
      <c r="F418" s="39"/>
      <c r="G418" s="44"/>
    </row>
    <row r="419" spans="1:7" ht="12.75" x14ac:dyDescent="0.15">
      <c r="A419" s="179"/>
      <c r="B419" s="180"/>
      <c r="C419" s="38"/>
      <c r="D419" s="39"/>
      <c r="E419" s="39"/>
      <c r="F419" s="39"/>
      <c r="G419" s="44"/>
    </row>
    <row r="420" spans="1:7" ht="12.75" x14ac:dyDescent="0.15">
      <c r="A420" s="179"/>
      <c r="B420" s="180"/>
      <c r="C420" s="38"/>
      <c r="D420" s="39"/>
      <c r="E420" s="39"/>
      <c r="F420" s="39"/>
      <c r="G420" s="44"/>
    </row>
    <row r="421" spans="1:7" ht="12.75" x14ac:dyDescent="0.15">
      <c r="A421" s="179"/>
      <c r="B421" s="180"/>
      <c r="C421" s="38"/>
      <c r="D421" s="39"/>
      <c r="E421" s="39"/>
      <c r="F421" s="39"/>
      <c r="G421" s="44"/>
    </row>
    <row r="422" spans="1:7" ht="12.75" x14ac:dyDescent="0.15">
      <c r="A422" s="179"/>
      <c r="B422" s="180"/>
      <c r="C422" s="38"/>
      <c r="D422" s="39"/>
      <c r="E422" s="39"/>
      <c r="F422" s="39"/>
      <c r="G422" s="44"/>
    </row>
    <row r="423" spans="1:7" ht="12.75" x14ac:dyDescent="0.15">
      <c r="A423" s="179"/>
      <c r="B423" s="180"/>
      <c r="C423" s="38"/>
      <c r="D423" s="39"/>
      <c r="E423" s="39"/>
      <c r="F423" s="39"/>
      <c r="G423" s="44"/>
    </row>
    <row r="424" spans="1:7" ht="12.75" x14ac:dyDescent="0.15">
      <c r="A424" s="179"/>
      <c r="B424" s="180"/>
      <c r="C424" s="38"/>
      <c r="D424" s="39"/>
      <c r="E424" s="39"/>
      <c r="F424" s="39"/>
      <c r="G424" s="44"/>
    </row>
    <row r="425" spans="1:7" ht="12.75" x14ac:dyDescent="0.15">
      <c r="A425" s="179"/>
      <c r="B425" s="180"/>
      <c r="C425" s="38"/>
      <c r="D425" s="39"/>
      <c r="E425" s="39"/>
      <c r="F425" s="39"/>
      <c r="G425" s="44"/>
    </row>
    <row r="426" spans="1:7" ht="12.75" x14ac:dyDescent="0.15">
      <c r="A426" s="179"/>
      <c r="B426" s="180"/>
      <c r="C426" s="38"/>
      <c r="D426" s="39"/>
      <c r="E426" s="39"/>
      <c r="F426" s="39"/>
      <c r="G426" s="44"/>
    </row>
    <row r="427" spans="1:7" ht="12.75" x14ac:dyDescent="0.15">
      <c r="A427" s="179"/>
      <c r="B427" s="180"/>
      <c r="C427" s="38"/>
      <c r="D427" s="39"/>
      <c r="E427" s="39"/>
      <c r="F427" s="39"/>
      <c r="G427" s="44"/>
    </row>
    <row r="428" spans="1:7" ht="12.75" x14ac:dyDescent="0.15">
      <c r="A428" s="179"/>
      <c r="B428" s="180"/>
      <c r="C428" s="38"/>
      <c r="D428" s="39"/>
      <c r="E428" s="39"/>
      <c r="F428" s="39"/>
      <c r="G428" s="44"/>
    </row>
    <row r="429" spans="1:7" ht="12.75" x14ac:dyDescent="0.15">
      <c r="A429" s="179"/>
      <c r="B429" s="180"/>
      <c r="C429" s="38"/>
      <c r="D429" s="39"/>
      <c r="E429" s="39"/>
      <c r="F429" s="39"/>
      <c r="G429" s="44"/>
    </row>
    <row r="430" spans="1:7" ht="12.75" x14ac:dyDescent="0.15">
      <c r="A430" s="179"/>
      <c r="B430" s="180"/>
      <c r="C430" s="38"/>
      <c r="D430" s="39"/>
      <c r="E430" s="39"/>
      <c r="F430" s="39"/>
      <c r="G430" s="44"/>
    </row>
    <row r="431" spans="1:7" ht="12.75" x14ac:dyDescent="0.15">
      <c r="A431" s="179"/>
      <c r="B431" s="180"/>
      <c r="C431" s="38"/>
      <c r="D431" s="39"/>
      <c r="E431" s="39"/>
      <c r="F431" s="39"/>
      <c r="G431" s="44"/>
    </row>
    <row r="432" spans="1:7" ht="12.75" x14ac:dyDescent="0.15">
      <c r="A432" s="179"/>
      <c r="B432" s="180"/>
      <c r="C432" s="38"/>
      <c r="D432" s="39"/>
      <c r="E432" s="39"/>
      <c r="F432" s="39"/>
      <c r="G432" s="44"/>
    </row>
    <row r="433" spans="1:7" ht="12.75" x14ac:dyDescent="0.15">
      <c r="A433" s="179"/>
      <c r="B433" s="180"/>
      <c r="C433" s="38"/>
      <c r="D433" s="39"/>
      <c r="E433" s="39"/>
      <c r="F433" s="39"/>
      <c r="G433" s="44"/>
    </row>
    <row r="434" spans="1:7" ht="12.75" x14ac:dyDescent="0.15">
      <c r="A434" s="179"/>
      <c r="B434" s="180"/>
      <c r="C434" s="38"/>
      <c r="D434" s="39"/>
      <c r="E434" s="39"/>
      <c r="F434" s="39"/>
      <c r="G434" s="44"/>
    </row>
    <row r="435" spans="1:7" ht="12.75" x14ac:dyDescent="0.15">
      <c r="A435" s="179"/>
      <c r="B435" s="180"/>
      <c r="C435" s="38"/>
      <c r="D435" s="39"/>
      <c r="E435" s="39"/>
      <c r="F435" s="39"/>
      <c r="G435" s="44"/>
    </row>
    <row r="436" spans="1:7" ht="12.75" x14ac:dyDescent="0.15">
      <c r="A436" s="179"/>
      <c r="B436" s="180"/>
      <c r="C436" s="38"/>
      <c r="D436" s="39"/>
      <c r="E436" s="39"/>
      <c r="F436" s="39"/>
      <c r="G436" s="44"/>
    </row>
    <row r="437" spans="1:7" ht="12.75" x14ac:dyDescent="0.15">
      <c r="A437" s="179"/>
      <c r="B437" s="180"/>
      <c r="C437" s="38"/>
      <c r="D437" s="39"/>
      <c r="E437" s="39"/>
      <c r="F437" s="39"/>
      <c r="G437" s="44"/>
    </row>
    <row r="438" spans="1:7" ht="12.75" x14ac:dyDescent="0.15">
      <c r="A438" s="179"/>
      <c r="B438" s="180"/>
      <c r="C438" s="38"/>
      <c r="D438" s="39"/>
      <c r="E438" s="39"/>
      <c r="F438" s="39"/>
      <c r="G438" s="44"/>
    </row>
    <row r="439" spans="1:7" ht="12.75" x14ac:dyDescent="0.15">
      <c r="A439" s="179"/>
      <c r="B439" s="180"/>
      <c r="C439" s="38"/>
      <c r="D439" s="39"/>
      <c r="E439" s="39"/>
      <c r="F439" s="39"/>
      <c r="G439" s="44"/>
    </row>
    <row r="440" spans="1:7" ht="12.75" x14ac:dyDescent="0.15">
      <c r="A440" s="179"/>
      <c r="B440" s="180"/>
      <c r="C440" s="38"/>
      <c r="D440" s="39"/>
      <c r="E440" s="39"/>
      <c r="F440" s="39"/>
      <c r="G440" s="44"/>
    </row>
    <row r="441" spans="1:7" ht="12.75" x14ac:dyDescent="0.15">
      <c r="A441" s="179"/>
      <c r="B441" s="180"/>
      <c r="C441" s="38"/>
      <c r="D441" s="39"/>
      <c r="E441" s="39"/>
      <c r="F441" s="39"/>
      <c r="G441" s="44"/>
    </row>
    <row r="442" spans="1:7" ht="12.75" x14ac:dyDescent="0.15">
      <c r="A442" s="179"/>
      <c r="B442" s="180"/>
      <c r="C442" s="38"/>
      <c r="D442" s="39"/>
      <c r="E442" s="39"/>
      <c r="F442" s="39"/>
      <c r="G442" s="44"/>
    </row>
    <row r="443" spans="1:7" ht="12.75" x14ac:dyDescent="0.15">
      <c r="A443" s="179"/>
      <c r="B443" s="180"/>
      <c r="C443" s="38"/>
      <c r="D443" s="39"/>
      <c r="E443" s="39"/>
      <c r="F443" s="39"/>
      <c r="G443" s="44"/>
    </row>
    <row r="444" spans="1:7" ht="12.75" x14ac:dyDescent="0.15">
      <c r="A444" s="179"/>
      <c r="B444" s="180"/>
      <c r="C444" s="38"/>
      <c r="D444" s="39"/>
      <c r="E444" s="39"/>
      <c r="F444" s="39"/>
      <c r="G444" s="44"/>
    </row>
    <row r="445" spans="1:7" ht="12.75" x14ac:dyDescent="0.15">
      <c r="A445" s="179"/>
      <c r="B445" s="180"/>
      <c r="C445" s="38"/>
      <c r="D445" s="39"/>
      <c r="E445" s="39"/>
      <c r="F445" s="39"/>
      <c r="G445" s="44"/>
    </row>
    <row r="446" spans="1:7" ht="12.75" x14ac:dyDescent="0.15">
      <c r="A446" s="179"/>
      <c r="B446" s="180"/>
      <c r="C446" s="38"/>
      <c r="D446" s="39"/>
      <c r="E446" s="39"/>
      <c r="F446" s="39"/>
      <c r="G446" s="44"/>
    </row>
    <row r="447" spans="1:7" ht="12.75" x14ac:dyDescent="0.15">
      <c r="A447" s="179"/>
      <c r="B447" s="180"/>
      <c r="C447" s="38"/>
      <c r="D447" s="39"/>
      <c r="E447" s="39"/>
      <c r="F447" s="39"/>
      <c r="G447" s="44"/>
    </row>
    <row r="448" spans="1:7" ht="12.75" x14ac:dyDescent="0.15">
      <c r="A448" s="179"/>
      <c r="B448" s="180"/>
      <c r="C448" s="38"/>
      <c r="D448" s="39"/>
      <c r="E448" s="39"/>
      <c r="F448" s="39"/>
      <c r="G448" s="44"/>
    </row>
    <row r="449" spans="1:7" ht="12.75" x14ac:dyDescent="0.15">
      <c r="A449" s="179"/>
      <c r="B449" s="180"/>
      <c r="C449" s="38"/>
      <c r="D449" s="39"/>
      <c r="E449" s="39"/>
      <c r="F449" s="39"/>
      <c r="G449" s="44"/>
    </row>
    <row r="450" spans="1:7" ht="12.75" x14ac:dyDescent="0.15">
      <c r="A450" s="179"/>
      <c r="B450" s="180"/>
      <c r="C450" s="38"/>
      <c r="D450" s="39"/>
      <c r="E450" s="39"/>
      <c r="F450" s="39"/>
      <c r="G450" s="44"/>
    </row>
    <row r="451" spans="1:7" ht="12.75" x14ac:dyDescent="0.15">
      <c r="A451" s="179"/>
      <c r="B451" s="180"/>
      <c r="C451" s="38"/>
      <c r="D451" s="39"/>
      <c r="E451" s="39"/>
      <c r="F451" s="39"/>
      <c r="G451" s="44"/>
    </row>
    <row r="452" spans="1:7" ht="12.75" x14ac:dyDescent="0.15">
      <c r="A452" s="179"/>
      <c r="B452" s="180"/>
      <c r="C452" s="38"/>
      <c r="D452" s="39"/>
      <c r="E452" s="39"/>
      <c r="F452" s="39"/>
      <c r="G452" s="44"/>
    </row>
    <row r="453" spans="1:7" ht="12.75" x14ac:dyDescent="0.15">
      <c r="A453" s="179"/>
      <c r="B453" s="180"/>
      <c r="C453" s="38"/>
      <c r="D453" s="39"/>
      <c r="E453" s="39"/>
      <c r="F453" s="39"/>
      <c r="G453" s="44"/>
    </row>
    <row r="454" spans="1:7" ht="12.75" x14ac:dyDescent="0.15">
      <c r="A454" s="179"/>
      <c r="B454" s="180"/>
      <c r="C454" s="38"/>
      <c r="D454" s="39"/>
      <c r="E454" s="39"/>
      <c r="F454" s="39"/>
      <c r="G454" s="44"/>
    </row>
    <row r="455" spans="1:7" ht="12.75" x14ac:dyDescent="0.15">
      <c r="A455" s="179"/>
      <c r="B455" s="180"/>
      <c r="C455" s="38"/>
      <c r="D455" s="39"/>
      <c r="E455" s="39"/>
      <c r="F455" s="39"/>
      <c r="G455" s="44"/>
    </row>
    <row r="456" spans="1:7" ht="12.75" x14ac:dyDescent="0.15">
      <c r="A456" s="179"/>
      <c r="B456" s="180"/>
      <c r="C456" s="38"/>
      <c r="D456" s="39"/>
      <c r="E456" s="39"/>
      <c r="F456" s="39"/>
      <c r="G456" s="44"/>
    </row>
    <row r="457" spans="1:7" ht="12.75" x14ac:dyDescent="0.15">
      <c r="A457" s="179"/>
      <c r="B457" s="180"/>
      <c r="C457" s="38"/>
      <c r="D457" s="39"/>
      <c r="E457" s="39"/>
      <c r="F457" s="39"/>
      <c r="G457" s="44"/>
    </row>
    <row r="458" spans="1:7" ht="12.75" x14ac:dyDescent="0.15">
      <c r="A458" s="179"/>
      <c r="B458" s="180"/>
      <c r="C458" s="38"/>
      <c r="D458" s="39"/>
      <c r="E458" s="39"/>
      <c r="F458" s="39"/>
      <c r="G458" s="44"/>
    </row>
    <row r="459" spans="1:7" ht="12.75" x14ac:dyDescent="0.15">
      <c r="A459" s="179"/>
      <c r="B459" s="180"/>
      <c r="C459" s="38"/>
      <c r="D459" s="39"/>
      <c r="E459" s="39"/>
      <c r="F459" s="39"/>
      <c r="G459" s="44"/>
    </row>
    <row r="460" spans="1:7" ht="12.75" x14ac:dyDescent="0.15">
      <c r="A460" s="179"/>
      <c r="B460" s="180"/>
      <c r="C460" s="38"/>
      <c r="D460" s="39"/>
      <c r="E460" s="39"/>
      <c r="F460" s="39"/>
      <c r="G460" s="44"/>
    </row>
    <row r="461" spans="1:7" ht="12.75" x14ac:dyDescent="0.15">
      <c r="A461" s="179"/>
      <c r="B461" s="180"/>
      <c r="C461" s="38"/>
      <c r="D461" s="39"/>
      <c r="E461" s="39"/>
      <c r="F461" s="39"/>
      <c r="G461" s="44"/>
    </row>
    <row r="462" spans="1:7" ht="12.75" x14ac:dyDescent="0.15">
      <c r="A462" s="179"/>
      <c r="B462" s="180"/>
      <c r="C462" s="38"/>
      <c r="D462" s="39"/>
      <c r="E462" s="39"/>
      <c r="F462" s="39"/>
      <c r="G462" s="44"/>
    </row>
    <row r="463" spans="1:7" ht="12.75" x14ac:dyDescent="0.15">
      <c r="A463" s="179"/>
      <c r="B463" s="180"/>
      <c r="C463" s="38"/>
      <c r="D463" s="39"/>
      <c r="E463" s="39"/>
      <c r="F463" s="39"/>
      <c r="G463" s="44"/>
    </row>
    <row r="464" spans="1:7" ht="12.75" x14ac:dyDescent="0.15">
      <c r="A464" s="179"/>
      <c r="B464" s="180"/>
      <c r="C464" s="38"/>
      <c r="D464" s="39"/>
      <c r="E464" s="39"/>
      <c r="F464" s="39"/>
      <c r="G464" s="44"/>
    </row>
    <row r="465" spans="1:7" ht="12.75" x14ac:dyDescent="0.15">
      <c r="A465" s="179"/>
      <c r="B465" s="180"/>
      <c r="C465" s="38"/>
      <c r="D465" s="39"/>
      <c r="E465" s="39"/>
      <c r="F465" s="39"/>
      <c r="G465" s="44"/>
    </row>
    <row r="466" spans="1:7" ht="12.75" x14ac:dyDescent="0.15">
      <c r="A466" s="179"/>
      <c r="B466" s="180"/>
      <c r="C466" s="38"/>
      <c r="D466" s="39"/>
      <c r="E466" s="39"/>
      <c r="F466" s="39"/>
      <c r="G466" s="44"/>
    </row>
    <row r="467" spans="1:7" ht="12.75" x14ac:dyDescent="0.15">
      <c r="A467" s="179"/>
      <c r="B467" s="180"/>
      <c r="C467" s="38"/>
      <c r="D467" s="39"/>
      <c r="E467" s="39"/>
      <c r="F467" s="39"/>
      <c r="G467" s="44"/>
    </row>
    <row r="468" spans="1:7" ht="12.75" x14ac:dyDescent="0.15">
      <c r="A468" s="179"/>
      <c r="B468" s="180"/>
      <c r="C468" s="38"/>
      <c r="D468" s="39"/>
      <c r="E468" s="39"/>
      <c r="F468" s="39"/>
      <c r="G468" s="44"/>
    </row>
    <row r="469" spans="1:7" ht="12.75" x14ac:dyDescent="0.15">
      <c r="A469" s="179"/>
      <c r="B469" s="180"/>
      <c r="C469" s="38"/>
      <c r="D469" s="39"/>
      <c r="E469" s="39"/>
      <c r="F469" s="39"/>
      <c r="G469" s="44"/>
    </row>
    <row r="470" spans="1:7" ht="12.75" x14ac:dyDescent="0.15">
      <c r="A470" s="179"/>
      <c r="B470" s="180"/>
      <c r="C470" s="38"/>
      <c r="D470" s="39"/>
      <c r="E470" s="39"/>
      <c r="F470" s="39"/>
      <c r="G470" s="44"/>
    </row>
    <row r="471" spans="1:7" ht="12.75" x14ac:dyDescent="0.15">
      <c r="A471" s="179"/>
      <c r="B471" s="180"/>
      <c r="C471" s="38"/>
      <c r="D471" s="39"/>
      <c r="E471" s="39"/>
      <c r="F471" s="39"/>
      <c r="G471" s="44"/>
    </row>
    <row r="472" spans="1:7" ht="12.75" x14ac:dyDescent="0.15">
      <c r="A472" s="179"/>
      <c r="B472" s="180"/>
      <c r="C472" s="38"/>
      <c r="D472" s="39"/>
      <c r="E472" s="39"/>
      <c r="F472" s="39"/>
      <c r="G472" s="44"/>
    </row>
    <row r="473" spans="1:7" ht="12.75" x14ac:dyDescent="0.15">
      <c r="A473" s="179"/>
      <c r="B473" s="180"/>
      <c r="C473" s="38"/>
      <c r="D473" s="39"/>
      <c r="E473" s="39"/>
      <c r="F473" s="39"/>
      <c r="G473" s="44"/>
    </row>
    <row r="474" spans="1:7" ht="12.75" x14ac:dyDescent="0.15">
      <c r="A474" s="179"/>
      <c r="B474" s="180"/>
      <c r="C474" s="38"/>
      <c r="D474" s="39"/>
      <c r="E474" s="39"/>
      <c r="F474" s="39"/>
      <c r="G474" s="44"/>
    </row>
    <row r="475" spans="1:7" ht="12.75" x14ac:dyDescent="0.15">
      <c r="A475" s="179"/>
      <c r="B475" s="180"/>
      <c r="C475" s="38"/>
      <c r="D475" s="39"/>
      <c r="E475" s="39"/>
      <c r="F475" s="39"/>
      <c r="G475" s="44"/>
    </row>
    <row r="476" spans="1:7" ht="12.75" x14ac:dyDescent="0.15">
      <c r="A476" s="179"/>
      <c r="B476" s="180"/>
      <c r="C476" s="38"/>
      <c r="D476" s="39"/>
      <c r="E476" s="39"/>
      <c r="F476" s="39"/>
      <c r="G476" s="44"/>
    </row>
    <row r="477" spans="1:7" ht="12.75" x14ac:dyDescent="0.15">
      <c r="A477" s="179"/>
      <c r="B477" s="180"/>
      <c r="C477" s="38"/>
      <c r="D477" s="39"/>
      <c r="E477" s="39"/>
      <c r="F477" s="39"/>
      <c r="G477" s="44"/>
    </row>
    <row r="478" spans="1:7" ht="12.75" x14ac:dyDescent="0.15">
      <c r="A478" s="179"/>
      <c r="B478" s="180"/>
      <c r="C478" s="38"/>
      <c r="D478" s="39"/>
      <c r="E478" s="39"/>
      <c r="F478" s="39"/>
      <c r="G478" s="44"/>
    </row>
    <row r="479" spans="1:7" ht="12.75" x14ac:dyDescent="0.15">
      <c r="A479" s="179"/>
      <c r="B479" s="180"/>
      <c r="C479" s="38"/>
      <c r="D479" s="39"/>
      <c r="E479" s="39"/>
      <c r="F479" s="39"/>
      <c r="G479" s="44"/>
    </row>
    <row r="480" spans="1:7" ht="12.75" x14ac:dyDescent="0.15">
      <c r="A480" s="179"/>
      <c r="B480" s="180"/>
      <c r="C480" s="38"/>
      <c r="D480" s="39"/>
      <c r="E480" s="39"/>
      <c r="F480" s="39"/>
      <c r="G480" s="44"/>
    </row>
    <row r="481" spans="1:7" ht="12.75" x14ac:dyDescent="0.15">
      <c r="A481" s="179"/>
      <c r="B481" s="180"/>
      <c r="C481" s="38"/>
      <c r="D481" s="39"/>
      <c r="E481" s="39"/>
      <c r="F481" s="39"/>
      <c r="G481" s="44"/>
    </row>
    <row r="482" spans="1:7" ht="12.75" x14ac:dyDescent="0.15">
      <c r="A482" s="179"/>
      <c r="B482" s="180"/>
      <c r="C482" s="38"/>
      <c r="D482" s="39"/>
      <c r="E482" s="39"/>
      <c r="F482" s="39"/>
      <c r="G482" s="44"/>
    </row>
    <row r="483" spans="1:7" ht="12.75" x14ac:dyDescent="0.15">
      <c r="A483" s="179"/>
      <c r="B483" s="180"/>
      <c r="C483" s="38"/>
      <c r="D483" s="39"/>
      <c r="E483" s="39"/>
      <c r="F483" s="39"/>
      <c r="G483" s="44"/>
    </row>
    <row r="484" spans="1:7" ht="12.75" x14ac:dyDescent="0.15">
      <c r="A484" s="179"/>
      <c r="B484" s="180"/>
      <c r="C484" s="38"/>
      <c r="D484" s="39"/>
      <c r="E484" s="39"/>
      <c r="F484" s="39"/>
      <c r="G484" s="44"/>
    </row>
    <row r="485" spans="1:7" ht="12.75" x14ac:dyDescent="0.15">
      <c r="A485" s="179"/>
      <c r="B485" s="180"/>
      <c r="C485" s="38"/>
      <c r="D485" s="39"/>
      <c r="E485" s="39"/>
      <c r="F485" s="39"/>
      <c r="G485" s="44"/>
    </row>
    <row r="486" spans="1:7" ht="12.75" x14ac:dyDescent="0.15">
      <c r="A486" s="179"/>
      <c r="B486" s="180"/>
      <c r="C486" s="38"/>
      <c r="D486" s="39"/>
      <c r="E486" s="39"/>
      <c r="F486" s="39"/>
      <c r="G486" s="44"/>
    </row>
    <row r="487" spans="1:7" ht="12.75" x14ac:dyDescent="0.15">
      <c r="A487" s="179"/>
      <c r="B487" s="180"/>
      <c r="C487" s="38"/>
      <c r="D487" s="39"/>
      <c r="E487" s="39"/>
      <c r="F487" s="39"/>
      <c r="G487" s="44"/>
    </row>
    <row r="488" spans="1:7" ht="12.75" x14ac:dyDescent="0.15">
      <c r="A488" s="179"/>
      <c r="B488" s="180"/>
      <c r="C488" s="38"/>
      <c r="D488" s="39"/>
      <c r="E488" s="39"/>
      <c r="F488" s="39"/>
      <c r="G488" s="44"/>
    </row>
    <row r="489" spans="1:7" ht="12.75" x14ac:dyDescent="0.15">
      <c r="A489" s="179"/>
      <c r="B489" s="180"/>
      <c r="C489" s="38"/>
      <c r="D489" s="39"/>
      <c r="E489" s="39"/>
      <c r="F489" s="39"/>
      <c r="G489" s="44"/>
    </row>
    <row r="490" spans="1:7" ht="12.75" x14ac:dyDescent="0.15">
      <c r="A490" s="179"/>
      <c r="B490" s="180"/>
      <c r="C490" s="38"/>
      <c r="D490" s="39"/>
      <c r="E490" s="39"/>
      <c r="F490" s="39"/>
      <c r="G490" s="44"/>
    </row>
    <row r="491" spans="1:7" ht="12.75" x14ac:dyDescent="0.15">
      <c r="A491" s="179"/>
      <c r="B491" s="180"/>
      <c r="C491" s="38"/>
      <c r="D491" s="39"/>
      <c r="E491" s="39"/>
      <c r="F491" s="39"/>
      <c r="G491" s="44"/>
    </row>
    <row r="492" spans="1:7" ht="12.75" x14ac:dyDescent="0.15">
      <c r="A492" s="179"/>
      <c r="B492" s="180"/>
      <c r="C492" s="38"/>
      <c r="D492" s="39"/>
      <c r="E492" s="39"/>
      <c r="F492" s="39"/>
      <c r="G492" s="44"/>
    </row>
    <row r="493" spans="1:7" ht="12.75" x14ac:dyDescent="0.15">
      <c r="A493" s="179"/>
      <c r="B493" s="180"/>
      <c r="C493" s="38"/>
      <c r="D493" s="39"/>
      <c r="E493" s="39"/>
      <c r="F493" s="39"/>
      <c r="G493" s="44"/>
    </row>
    <row r="494" spans="1:7" ht="12.75" x14ac:dyDescent="0.15">
      <c r="A494" s="179"/>
      <c r="B494" s="180"/>
      <c r="C494" s="38"/>
      <c r="D494" s="39"/>
      <c r="E494" s="39"/>
      <c r="F494" s="39"/>
      <c r="G494" s="44"/>
    </row>
    <row r="495" spans="1:7" ht="12.75" x14ac:dyDescent="0.15">
      <c r="A495" s="179"/>
      <c r="B495" s="180"/>
      <c r="C495" s="38"/>
      <c r="D495" s="39"/>
      <c r="E495" s="39"/>
      <c r="F495" s="39"/>
      <c r="G495" s="44"/>
    </row>
    <row r="496" spans="1:7" ht="12.75" x14ac:dyDescent="0.15">
      <c r="A496" s="179"/>
      <c r="B496" s="180"/>
      <c r="C496" s="38"/>
      <c r="D496" s="39"/>
      <c r="E496" s="39"/>
      <c r="F496" s="39"/>
      <c r="G496" s="44"/>
    </row>
    <row r="497" spans="1:7" ht="12.75" x14ac:dyDescent="0.15">
      <c r="A497" s="179"/>
      <c r="B497" s="180"/>
      <c r="C497" s="38"/>
      <c r="D497" s="39"/>
      <c r="E497" s="39"/>
      <c r="F497" s="39"/>
      <c r="G497" s="44"/>
    </row>
    <row r="498" spans="1:7" ht="12.75" x14ac:dyDescent="0.15">
      <c r="A498" s="179"/>
      <c r="B498" s="180"/>
      <c r="C498" s="38"/>
      <c r="D498" s="39"/>
      <c r="E498" s="39"/>
      <c r="F498" s="39"/>
      <c r="G498" s="44"/>
    </row>
    <row r="499" spans="1:7" ht="12.75" x14ac:dyDescent="0.15">
      <c r="A499" s="179"/>
      <c r="B499" s="180"/>
      <c r="C499" s="38"/>
      <c r="D499" s="39"/>
      <c r="E499" s="39"/>
      <c r="F499" s="39"/>
      <c r="G499" s="44"/>
    </row>
    <row r="500" spans="1:7" ht="12.75" x14ac:dyDescent="0.15">
      <c r="A500" s="179"/>
      <c r="B500" s="180"/>
      <c r="C500" s="38"/>
      <c r="D500" s="39"/>
      <c r="E500" s="39"/>
      <c r="F500" s="39"/>
      <c r="G500" s="44"/>
    </row>
    <row r="501" spans="1:7" ht="12.75" x14ac:dyDescent="0.15">
      <c r="A501" s="179"/>
      <c r="B501" s="180"/>
      <c r="C501" s="38"/>
      <c r="D501" s="39"/>
      <c r="E501" s="39"/>
      <c r="F501" s="39"/>
      <c r="G501" s="44"/>
    </row>
    <row r="502" spans="1:7" ht="12.75" x14ac:dyDescent="0.15">
      <c r="A502" s="179"/>
      <c r="B502" s="180"/>
      <c r="C502" s="38"/>
      <c r="D502" s="39"/>
      <c r="E502" s="39"/>
      <c r="F502" s="39"/>
      <c r="G502" s="44"/>
    </row>
    <row r="503" spans="1:7" ht="12.75" x14ac:dyDescent="0.15">
      <c r="A503" s="179"/>
      <c r="B503" s="180"/>
      <c r="C503" s="38"/>
      <c r="D503" s="39"/>
      <c r="E503" s="39"/>
      <c r="F503" s="39"/>
      <c r="G503" s="44"/>
    </row>
    <row r="504" spans="1:7" ht="12.75" x14ac:dyDescent="0.15">
      <c r="A504" s="179"/>
      <c r="B504" s="180"/>
      <c r="C504" s="38"/>
      <c r="D504" s="39"/>
      <c r="E504" s="39"/>
      <c r="F504" s="39"/>
      <c r="G504" s="44"/>
    </row>
    <row r="505" spans="1:7" ht="12.75" x14ac:dyDescent="0.15">
      <c r="A505" s="179"/>
      <c r="B505" s="180"/>
      <c r="C505" s="38"/>
      <c r="D505" s="39"/>
      <c r="E505" s="39"/>
      <c r="F505" s="39"/>
      <c r="G505" s="44"/>
    </row>
    <row r="506" spans="1:7" ht="12.75" x14ac:dyDescent="0.15">
      <c r="A506" s="179"/>
      <c r="B506" s="180"/>
      <c r="C506" s="38"/>
      <c r="D506" s="39"/>
      <c r="E506" s="39"/>
      <c r="F506" s="39"/>
      <c r="G506" s="44"/>
    </row>
    <row r="507" spans="1:7" ht="12.75" x14ac:dyDescent="0.15">
      <c r="A507" s="179"/>
      <c r="B507" s="180"/>
      <c r="C507" s="38"/>
      <c r="D507" s="39"/>
      <c r="E507" s="39"/>
      <c r="F507" s="39"/>
      <c r="G507" s="44"/>
    </row>
    <row r="508" spans="1:7" ht="12.75" x14ac:dyDescent="0.15">
      <c r="A508" s="179"/>
      <c r="B508" s="180"/>
      <c r="C508" s="38"/>
      <c r="D508" s="39"/>
      <c r="E508" s="39"/>
      <c r="F508" s="39"/>
      <c r="G508" s="44"/>
    </row>
    <row r="509" spans="1:7" ht="12.75" x14ac:dyDescent="0.15">
      <c r="A509" s="179"/>
      <c r="B509" s="180"/>
      <c r="C509" s="38"/>
      <c r="D509" s="39"/>
      <c r="E509" s="39"/>
      <c r="F509" s="39"/>
      <c r="G509" s="44"/>
    </row>
    <row r="510" spans="1:7" ht="12.75" x14ac:dyDescent="0.15">
      <c r="A510" s="179"/>
      <c r="B510" s="180"/>
      <c r="C510" s="38"/>
      <c r="D510" s="39"/>
      <c r="E510" s="39"/>
      <c r="F510" s="39"/>
      <c r="G510" s="44"/>
    </row>
    <row r="511" spans="1:7" ht="12.75" x14ac:dyDescent="0.15">
      <c r="A511" s="179"/>
      <c r="B511" s="180"/>
      <c r="C511" s="38"/>
      <c r="D511" s="39"/>
      <c r="E511" s="39"/>
      <c r="F511" s="39"/>
      <c r="G511" s="44"/>
    </row>
    <row r="512" spans="1:7" ht="12.75" x14ac:dyDescent="0.15">
      <c r="A512" s="179"/>
      <c r="B512" s="180"/>
      <c r="C512" s="38"/>
      <c r="D512" s="39"/>
      <c r="E512" s="39"/>
      <c r="F512" s="39"/>
      <c r="G512" s="44"/>
    </row>
    <row r="513" spans="1:7" ht="12.75" x14ac:dyDescent="0.15">
      <c r="A513" s="179"/>
      <c r="B513" s="180"/>
      <c r="C513" s="38"/>
      <c r="D513" s="39"/>
      <c r="E513" s="39"/>
      <c r="F513" s="39"/>
      <c r="G513" s="44"/>
    </row>
    <row r="514" spans="1:7" ht="12.75" x14ac:dyDescent="0.15">
      <c r="A514" s="179"/>
      <c r="B514" s="180"/>
      <c r="C514" s="38"/>
      <c r="D514" s="39"/>
      <c r="E514" s="39"/>
      <c r="F514" s="39"/>
      <c r="G514" s="44"/>
    </row>
    <row r="515" spans="1:7" ht="12.75" x14ac:dyDescent="0.15">
      <c r="A515" s="179"/>
      <c r="B515" s="180"/>
      <c r="C515" s="38"/>
      <c r="D515" s="39"/>
      <c r="E515" s="39"/>
      <c r="F515" s="39"/>
      <c r="G515" s="44"/>
    </row>
    <row r="516" spans="1:7" ht="12.75" x14ac:dyDescent="0.15">
      <c r="A516" s="179"/>
      <c r="B516" s="180"/>
      <c r="C516" s="38"/>
      <c r="D516" s="39"/>
      <c r="E516" s="39"/>
      <c r="F516" s="39"/>
      <c r="G516" s="44"/>
    </row>
    <row r="517" spans="1:7" ht="12.75" x14ac:dyDescent="0.15">
      <c r="A517" s="179"/>
      <c r="B517" s="180"/>
      <c r="C517" s="38"/>
      <c r="D517" s="39"/>
      <c r="E517" s="39"/>
      <c r="F517" s="39"/>
      <c r="G517" s="44"/>
    </row>
    <row r="518" spans="1:7" ht="12.75" x14ac:dyDescent="0.15">
      <c r="A518" s="179"/>
      <c r="B518" s="180"/>
      <c r="C518" s="38"/>
      <c r="D518" s="39"/>
      <c r="E518" s="39"/>
      <c r="F518" s="39"/>
      <c r="G518" s="44"/>
    </row>
    <row r="519" spans="1:7" ht="12.75" x14ac:dyDescent="0.15">
      <c r="A519" s="179"/>
      <c r="B519" s="180"/>
      <c r="C519" s="38"/>
      <c r="D519" s="39"/>
      <c r="E519" s="39"/>
      <c r="F519" s="39"/>
      <c r="G519" s="44"/>
    </row>
    <row r="520" spans="1:7" ht="12.75" x14ac:dyDescent="0.15">
      <c r="A520" s="179"/>
      <c r="B520" s="180"/>
      <c r="C520" s="38"/>
      <c r="D520" s="39"/>
      <c r="E520" s="39"/>
      <c r="F520" s="39"/>
      <c r="G520" s="44"/>
    </row>
    <row r="521" spans="1:7" ht="12.75" x14ac:dyDescent="0.15">
      <c r="A521" s="179"/>
      <c r="B521" s="180"/>
      <c r="C521" s="38"/>
      <c r="D521" s="39"/>
      <c r="E521" s="39"/>
      <c r="F521" s="39"/>
      <c r="G521" s="44"/>
    </row>
    <row r="522" spans="1:7" ht="12.75" x14ac:dyDescent="0.15">
      <c r="A522" s="179"/>
      <c r="B522" s="180"/>
      <c r="C522" s="38"/>
      <c r="D522" s="39"/>
      <c r="E522" s="39"/>
      <c r="F522" s="39"/>
      <c r="G522" s="44"/>
    </row>
    <row r="523" spans="1:7" ht="12.75" x14ac:dyDescent="0.15">
      <c r="A523" s="179"/>
      <c r="B523" s="180"/>
      <c r="C523" s="38"/>
      <c r="D523" s="39"/>
      <c r="E523" s="39"/>
      <c r="F523" s="39"/>
      <c r="G523" s="44"/>
    </row>
    <row r="524" spans="1:7" ht="12.75" x14ac:dyDescent="0.15">
      <c r="A524" s="179"/>
      <c r="B524" s="180"/>
      <c r="C524" s="38"/>
      <c r="D524" s="39"/>
      <c r="E524" s="39"/>
      <c r="F524" s="39"/>
      <c r="G524" s="44"/>
    </row>
    <row r="525" spans="1:7" ht="12.75" x14ac:dyDescent="0.15">
      <c r="A525" s="179"/>
      <c r="B525" s="180"/>
      <c r="C525" s="38"/>
      <c r="D525" s="39"/>
      <c r="E525" s="39"/>
      <c r="F525" s="39"/>
      <c r="G525" s="44"/>
    </row>
    <row r="526" spans="1:7" ht="12.75" x14ac:dyDescent="0.15">
      <c r="A526" s="179"/>
      <c r="B526" s="180"/>
      <c r="C526" s="38"/>
      <c r="D526" s="39"/>
      <c r="E526" s="39"/>
      <c r="F526" s="39"/>
      <c r="G526" s="44"/>
    </row>
    <row r="527" spans="1:7" ht="12.75" x14ac:dyDescent="0.15">
      <c r="A527" s="179"/>
      <c r="B527" s="180"/>
      <c r="C527" s="38"/>
      <c r="D527" s="39"/>
      <c r="E527" s="39"/>
      <c r="F527" s="39"/>
      <c r="G527" s="44"/>
    </row>
    <row r="528" spans="1:7" ht="12.75" x14ac:dyDescent="0.15">
      <c r="A528" s="179"/>
      <c r="B528" s="180"/>
      <c r="C528" s="38"/>
      <c r="D528" s="39"/>
      <c r="E528" s="39"/>
      <c r="F528" s="39"/>
      <c r="G528" s="44"/>
    </row>
    <row r="529" spans="1:7" ht="12.75" x14ac:dyDescent="0.15">
      <c r="A529" s="179"/>
      <c r="B529" s="180"/>
      <c r="C529" s="38"/>
      <c r="D529" s="39"/>
      <c r="E529" s="39"/>
      <c r="F529" s="39"/>
      <c r="G529" s="44"/>
    </row>
    <row r="530" spans="1:7" ht="12.75" x14ac:dyDescent="0.15">
      <c r="A530" s="179"/>
      <c r="B530" s="180"/>
      <c r="C530" s="38"/>
      <c r="D530" s="39"/>
      <c r="E530" s="39"/>
      <c r="F530" s="39"/>
      <c r="G530" s="44"/>
    </row>
    <row r="531" spans="1:7" ht="12.75" x14ac:dyDescent="0.15">
      <c r="A531" s="179"/>
      <c r="B531" s="180"/>
      <c r="C531" s="38"/>
      <c r="D531" s="39"/>
      <c r="E531" s="39"/>
      <c r="F531" s="39"/>
      <c r="G531" s="44"/>
    </row>
    <row r="532" spans="1:7" ht="12.75" x14ac:dyDescent="0.15">
      <c r="A532" s="179"/>
      <c r="B532" s="180"/>
      <c r="C532" s="38"/>
      <c r="D532" s="39"/>
      <c r="E532" s="39"/>
      <c r="F532" s="39"/>
      <c r="G532" s="44"/>
    </row>
    <row r="533" spans="1:7" ht="12.75" x14ac:dyDescent="0.15">
      <c r="A533" s="179"/>
      <c r="B533" s="180"/>
      <c r="C533" s="38"/>
      <c r="D533" s="39"/>
      <c r="E533" s="39"/>
      <c r="F533" s="39"/>
      <c r="G533" s="44"/>
    </row>
    <row r="534" spans="1:7" ht="12.75" x14ac:dyDescent="0.15">
      <c r="A534" s="179"/>
      <c r="B534" s="180"/>
      <c r="C534" s="38"/>
      <c r="D534" s="39"/>
      <c r="E534" s="39"/>
      <c r="F534" s="39"/>
      <c r="G534" s="44"/>
    </row>
    <row r="535" spans="1:7" ht="12.75" x14ac:dyDescent="0.15">
      <c r="A535" s="179"/>
      <c r="B535" s="180"/>
      <c r="C535" s="38"/>
      <c r="D535" s="39"/>
      <c r="E535" s="39"/>
      <c r="F535" s="39"/>
      <c r="G535" s="44"/>
    </row>
    <row r="536" spans="1:7" ht="12.75" x14ac:dyDescent="0.15">
      <c r="A536" s="179"/>
      <c r="B536" s="180"/>
      <c r="C536" s="38"/>
      <c r="D536" s="39"/>
      <c r="E536" s="39"/>
      <c r="F536" s="39"/>
      <c r="G536" s="44"/>
    </row>
    <row r="537" spans="1:7" ht="12.75" x14ac:dyDescent="0.15">
      <c r="A537" s="179"/>
      <c r="B537" s="180"/>
      <c r="C537" s="38"/>
      <c r="D537" s="39"/>
      <c r="E537" s="39"/>
      <c r="F537" s="39"/>
      <c r="G537" s="44"/>
    </row>
    <row r="538" spans="1:7" ht="12.75" x14ac:dyDescent="0.15">
      <c r="A538" s="179"/>
      <c r="B538" s="180"/>
      <c r="C538" s="38"/>
      <c r="D538" s="39"/>
      <c r="E538" s="39"/>
      <c r="F538" s="39"/>
      <c r="G538" s="44"/>
    </row>
    <row r="539" spans="1:7" ht="12.75" x14ac:dyDescent="0.15">
      <c r="A539" s="179"/>
      <c r="B539" s="180"/>
      <c r="C539" s="38"/>
      <c r="D539" s="39"/>
      <c r="E539" s="39"/>
      <c r="F539" s="39"/>
      <c r="G539" s="44"/>
    </row>
    <row r="540" spans="1:7" ht="12.75" x14ac:dyDescent="0.15">
      <c r="A540" s="179"/>
      <c r="B540" s="180"/>
      <c r="C540" s="38"/>
      <c r="D540" s="39"/>
      <c r="E540" s="39"/>
      <c r="F540" s="39"/>
      <c r="G540" s="44"/>
    </row>
    <row r="541" spans="1:7" ht="12.75" x14ac:dyDescent="0.15">
      <c r="A541" s="179"/>
      <c r="B541" s="180"/>
      <c r="C541" s="38"/>
      <c r="D541" s="39"/>
      <c r="E541" s="39"/>
      <c r="F541" s="39"/>
      <c r="G541" s="44"/>
    </row>
    <row r="542" spans="1:7" ht="12.75" x14ac:dyDescent="0.15">
      <c r="A542" s="179"/>
      <c r="B542" s="180"/>
      <c r="C542" s="38"/>
      <c r="D542" s="39"/>
      <c r="E542" s="39"/>
      <c r="F542" s="39"/>
      <c r="G542" s="44"/>
    </row>
    <row r="543" spans="1:7" ht="12.75" x14ac:dyDescent="0.15">
      <c r="A543" s="179"/>
      <c r="B543" s="180"/>
      <c r="C543" s="38"/>
      <c r="D543" s="39"/>
      <c r="E543" s="39"/>
      <c r="F543" s="39"/>
      <c r="G543" s="44"/>
    </row>
    <row r="544" spans="1:7" ht="12.75" x14ac:dyDescent="0.15">
      <c r="A544" s="179"/>
      <c r="B544" s="180"/>
      <c r="C544" s="38"/>
      <c r="D544" s="39"/>
      <c r="E544" s="39"/>
      <c r="F544" s="39"/>
      <c r="G544" s="44"/>
    </row>
    <row r="545" spans="1:7" ht="12.75" x14ac:dyDescent="0.15">
      <c r="A545" s="179"/>
      <c r="B545" s="180"/>
      <c r="C545" s="38"/>
      <c r="D545" s="39"/>
      <c r="E545" s="39"/>
      <c r="F545" s="39"/>
      <c r="G545" s="44"/>
    </row>
    <row r="546" spans="1:7" ht="12.75" x14ac:dyDescent="0.15">
      <c r="A546" s="179"/>
      <c r="B546" s="180"/>
      <c r="C546" s="38"/>
      <c r="D546" s="39"/>
      <c r="E546" s="39"/>
      <c r="F546" s="39"/>
      <c r="G546" s="44"/>
    </row>
    <row r="547" spans="1:7" ht="12.75" x14ac:dyDescent="0.15">
      <c r="A547" s="179"/>
      <c r="B547" s="180"/>
      <c r="C547" s="38"/>
      <c r="D547" s="39"/>
      <c r="E547" s="39"/>
      <c r="F547" s="39"/>
      <c r="G547" s="44"/>
    </row>
    <row r="548" spans="1:7" ht="12.75" x14ac:dyDescent="0.15">
      <c r="A548" s="179"/>
      <c r="B548" s="180"/>
      <c r="C548" s="38"/>
      <c r="D548" s="39"/>
      <c r="E548" s="39"/>
      <c r="F548" s="39"/>
      <c r="G548" s="44"/>
    </row>
    <row r="549" spans="1:7" ht="12.75" x14ac:dyDescent="0.15">
      <c r="A549" s="179"/>
      <c r="B549" s="180"/>
      <c r="C549" s="38"/>
      <c r="D549" s="39"/>
      <c r="E549" s="39"/>
      <c r="F549" s="39"/>
      <c r="G549" s="44"/>
    </row>
    <row r="550" spans="1:7" ht="12.75" x14ac:dyDescent="0.15">
      <c r="A550" s="179"/>
      <c r="B550" s="180"/>
      <c r="C550" s="38"/>
      <c r="D550" s="39"/>
      <c r="E550" s="39"/>
      <c r="F550" s="39"/>
      <c r="G550" s="44"/>
    </row>
    <row r="551" spans="1:7" ht="12.75" x14ac:dyDescent="0.15">
      <c r="A551" s="179"/>
      <c r="B551" s="180"/>
      <c r="C551" s="38"/>
      <c r="D551" s="39"/>
      <c r="E551" s="39"/>
      <c r="F551" s="39"/>
      <c r="G551" s="44"/>
    </row>
    <row r="552" spans="1:7" ht="12.75" x14ac:dyDescent="0.15">
      <c r="A552" s="179"/>
      <c r="B552" s="180"/>
      <c r="C552" s="38"/>
      <c r="D552" s="39"/>
      <c r="E552" s="39"/>
      <c r="F552" s="39"/>
      <c r="G552" s="44"/>
    </row>
    <row r="553" spans="1:7" ht="12.75" x14ac:dyDescent="0.15">
      <c r="A553" s="179"/>
      <c r="B553" s="180"/>
      <c r="C553" s="38"/>
      <c r="D553" s="39"/>
      <c r="E553" s="39"/>
      <c r="F553" s="39"/>
      <c r="G553" s="44"/>
    </row>
    <row r="554" spans="1:7" ht="12.75" x14ac:dyDescent="0.15">
      <c r="A554" s="179"/>
      <c r="B554" s="180"/>
      <c r="C554" s="38"/>
      <c r="D554" s="39"/>
      <c r="E554" s="39"/>
      <c r="F554" s="39"/>
      <c r="G554" s="44"/>
    </row>
    <row r="555" spans="1:7" ht="12.75" x14ac:dyDescent="0.15">
      <c r="A555" s="179"/>
      <c r="B555" s="180"/>
      <c r="C555" s="38"/>
      <c r="D555" s="39"/>
      <c r="E555" s="39"/>
      <c r="F555" s="39"/>
      <c r="G555" s="44"/>
    </row>
    <row r="556" spans="1:7" ht="12.75" x14ac:dyDescent="0.15">
      <c r="A556" s="179"/>
      <c r="B556" s="180"/>
      <c r="C556" s="38"/>
      <c r="D556" s="39"/>
      <c r="E556" s="39"/>
      <c r="F556" s="39"/>
      <c r="G556" s="44"/>
    </row>
    <row r="557" spans="1:7" ht="12.75" x14ac:dyDescent="0.15">
      <c r="A557" s="179"/>
      <c r="B557" s="180"/>
      <c r="C557" s="38"/>
      <c r="D557" s="39"/>
      <c r="E557" s="39"/>
      <c r="F557" s="39"/>
      <c r="G557" s="44"/>
    </row>
    <row r="558" spans="1:7" ht="12.75" x14ac:dyDescent="0.15">
      <c r="A558" s="179"/>
      <c r="B558" s="180"/>
      <c r="C558" s="38"/>
      <c r="D558" s="39"/>
      <c r="E558" s="39"/>
      <c r="F558" s="39"/>
      <c r="G558" s="44"/>
    </row>
    <row r="559" spans="1:7" ht="12.75" x14ac:dyDescent="0.15">
      <c r="A559" s="179"/>
      <c r="B559" s="180"/>
      <c r="C559" s="38"/>
      <c r="D559" s="39"/>
      <c r="E559" s="39"/>
      <c r="F559" s="39"/>
      <c r="G559" s="44"/>
    </row>
    <row r="560" spans="1:7" ht="12.75" x14ac:dyDescent="0.15">
      <c r="A560" s="179"/>
      <c r="B560" s="180"/>
      <c r="C560" s="38"/>
      <c r="D560" s="39"/>
      <c r="E560" s="39"/>
      <c r="F560" s="39"/>
      <c r="G560" s="44"/>
    </row>
    <row r="561" spans="1:7" ht="12.75" x14ac:dyDescent="0.15">
      <c r="A561" s="179"/>
      <c r="B561" s="180"/>
      <c r="C561" s="38"/>
      <c r="D561" s="39"/>
      <c r="E561" s="39"/>
      <c r="F561" s="39"/>
      <c r="G561" s="44"/>
    </row>
    <row r="562" spans="1:7" ht="12.75" x14ac:dyDescent="0.15">
      <c r="A562" s="179"/>
      <c r="B562" s="180"/>
      <c r="C562" s="38"/>
      <c r="D562" s="39"/>
      <c r="E562" s="39"/>
      <c r="F562" s="39"/>
      <c r="G562" s="44"/>
    </row>
    <row r="563" spans="1:7" ht="12.75" x14ac:dyDescent="0.15">
      <c r="A563" s="179"/>
      <c r="B563" s="180"/>
      <c r="C563" s="38"/>
      <c r="D563" s="39"/>
      <c r="E563" s="39"/>
      <c r="F563" s="39"/>
      <c r="G563" s="44"/>
    </row>
    <row r="564" spans="1:7" ht="12.75" x14ac:dyDescent="0.15">
      <c r="A564" s="179"/>
      <c r="B564" s="180"/>
      <c r="C564" s="38"/>
      <c r="D564" s="39"/>
      <c r="E564" s="39"/>
      <c r="F564" s="39"/>
      <c r="G564" s="44"/>
    </row>
    <row r="565" spans="1:7" ht="12.75" x14ac:dyDescent="0.15">
      <c r="A565" s="179"/>
      <c r="B565" s="180"/>
      <c r="C565" s="38"/>
      <c r="D565" s="39"/>
      <c r="E565" s="39"/>
      <c r="F565" s="39"/>
      <c r="G565" s="44"/>
    </row>
    <row r="566" spans="1:7" ht="12.75" x14ac:dyDescent="0.15">
      <c r="A566" s="179"/>
      <c r="B566" s="180"/>
      <c r="C566" s="38"/>
      <c r="D566" s="39"/>
      <c r="E566" s="39"/>
      <c r="F566" s="39"/>
      <c r="G566" s="44"/>
    </row>
    <row r="567" spans="1:7" ht="12.75" x14ac:dyDescent="0.15">
      <c r="A567" s="179"/>
      <c r="B567" s="180"/>
      <c r="C567" s="38"/>
      <c r="D567" s="39"/>
      <c r="E567" s="39"/>
      <c r="F567" s="39"/>
      <c r="G567" s="44"/>
    </row>
    <row r="568" spans="1:7" ht="12.75" x14ac:dyDescent="0.15">
      <c r="A568" s="179"/>
      <c r="B568" s="180"/>
      <c r="C568" s="38"/>
      <c r="D568" s="39"/>
      <c r="E568" s="39"/>
      <c r="F568" s="39"/>
      <c r="G568" s="44"/>
    </row>
    <row r="569" spans="1:7" ht="12.75" x14ac:dyDescent="0.15">
      <c r="A569" s="179"/>
      <c r="B569" s="180"/>
      <c r="C569" s="38"/>
      <c r="D569" s="39"/>
      <c r="E569" s="39"/>
      <c r="F569" s="39"/>
      <c r="G569" s="44"/>
    </row>
    <row r="570" spans="1:7" ht="12.75" x14ac:dyDescent="0.15">
      <c r="A570" s="179"/>
      <c r="B570" s="180"/>
      <c r="C570" s="38"/>
      <c r="D570" s="39"/>
      <c r="E570" s="39"/>
      <c r="F570" s="39"/>
      <c r="G570" s="44"/>
    </row>
    <row r="571" spans="1:7" ht="12.75" x14ac:dyDescent="0.15">
      <c r="A571" s="179"/>
      <c r="B571" s="180"/>
      <c r="C571" s="38"/>
      <c r="D571" s="39"/>
      <c r="E571" s="39"/>
      <c r="F571" s="39"/>
      <c r="G571" s="44"/>
    </row>
    <row r="572" spans="1:7" ht="12.75" x14ac:dyDescent="0.15">
      <c r="A572" s="179"/>
      <c r="B572" s="180"/>
      <c r="C572" s="38"/>
      <c r="D572" s="39"/>
      <c r="E572" s="39"/>
      <c r="F572" s="39"/>
      <c r="G572" s="44"/>
    </row>
    <row r="573" spans="1:7" ht="12.75" x14ac:dyDescent="0.15">
      <c r="A573" s="179"/>
      <c r="B573" s="180"/>
      <c r="C573" s="38"/>
      <c r="D573" s="39"/>
      <c r="E573" s="39"/>
      <c r="F573" s="39"/>
      <c r="G573" s="44"/>
    </row>
    <row r="574" spans="1:7" ht="12.75" x14ac:dyDescent="0.15">
      <c r="A574" s="179"/>
      <c r="B574" s="180"/>
      <c r="C574" s="38"/>
      <c r="D574" s="39"/>
      <c r="E574" s="39"/>
      <c r="F574" s="39"/>
      <c r="G574" s="44"/>
    </row>
    <row r="575" spans="1:7" ht="12.75" x14ac:dyDescent="0.15">
      <c r="A575" s="179"/>
      <c r="B575" s="180"/>
      <c r="C575" s="38"/>
      <c r="D575" s="39"/>
      <c r="E575" s="39"/>
      <c r="F575" s="39"/>
      <c r="G575" s="44"/>
    </row>
    <row r="576" spans="1:7" ht="12.75" x14ac:dyDescent="0.15">
      <c r="A576" s="179"/>
      <c r="B576" s="180"/>
      <c r="C576" s="38"/>
      <c r="D576" s="39"/>
      <c r="E576" s="39"/>
      <c r="F576" s="39"/>
      <c r="G576" s="44"/>
    </row>
    <row r="577" spans="1:7" ht="12.75" x14ac:dyDescent="0.15">
      <c r="A577" s="179"/>
      <c r="B577" s="180"/>
      <c r="C577" s="38"/>
      <c r="D577" s="39"/>
      <c r="E577" s="39"/>
      <c r="F577" s="39"/>
      <c r="G577" s="44"/>
    </row>
    <row r="578" spans="1:7" ht="12.75" x14ac:dyDescent="0.15">
      <c r="A578" s="179"/>
      <c r="B578" s="180"/>
      <c r="C578" s="38"/>
      <c r="D578" s="39"/>
      <c r="E578" s="39"/>
      <c r="F578" s="39"/>
      <c r="G578" s="44"/>
    </row>
    <row r="579" spans="1:7" ht="12.75" x14ac:dyDescent="0.15">
      <c r="A579" s="179"/>
      <c r="B579" s="180"/>
      <c r="C579" s="38"/>
      <c r="D579" s="39"/>
      <c r="E579" s="39"/>
      <c r="F579" s="39"/>
      <c r="G579" s="44"/>
    </row>
    <row r="580" spans="1:7" ht="12.75" x14ac:dyDescent="0.15">
      <c r="A580" s="179"/>
      <c r="B580" s="180"/>
      <c r="C580" s="38"/>
      <c r="D580" s="39"/>
      <c r="E580" s="39"/>
      <c r="F580" s="39"/>
      <c r="G580" s="44"/>
    </row>
    <row r="581" spans="1:7" ht="12.75" x14ac:dyDescent="0.15">
      <c r="A581" s="179"/>
      <c r="B581" s="180"/>
      <c r="C581" s="38"/>
      <c r="D581" s="39"/>
      <c r="E581" s="39"/>
      <c r="F581" s="39"/>
      <c r="G581" s="44"/>
    </row>
    <row r="582" spans="1:7" ht="12.75" x14ac:dyDescent="0.15">
      <c r="A582" s="179"/>
      <c r="B582" s="180"/>
      <c r="C582" s="38"/>
      <c r="D582" s="39"/>
      <c r="E582" s="39"/>
      <c r="F582" s="39"/>
      <c r="G582" s="44"/>
    </row>
    <row r="583" spans="1:7" ht="12.75" x14ac:dyDescent="0.15">
      <c r="A583" s="179"/>
      <c r="B583" s="180"/>
      <c r="C583" s="38"/>
      <c r="D583" s="39"/>
      <c r="E583" s="39"/>
      <c r="F583" s="39"/>
      <c r="G583" s="44"/>
    </row>
    <row r="584" spans="1:7" ht="12.75" x14ac:dyDescent="0.15">
      <c r="A584" s="179"/>
      <c r="B584" s="180"/>
      <c r="C584" s="38"/>
      <c r="D584" s="39"/>
      <c r="E584" s="39"/>
      <c r="F584" s="39"/>
      <c r="G584" s="44"/>
    </row>
    <row r="585" spans="1:7" ht="12.75" x14ac:dyDescent="0.15">
      <c r="A585" s="179"/>
      <c r="B585" s="180"/>
      <c r="C585" s="38"/>
      <c r="D585" s="39"/>
      <c r="E585" s="39"/>
      <c r="F585" s="39"/>
      <c r="G585" s="44"/>
    </row>
    <row r="586" spans="1:7" ht="12.75" x14ac:dyDescent="0.15">
      <c r="A586" s="179"/>
      <c r="B586" s="180"/>
      <c r="C586" s="38"/>
      <c r="D586" s="39"/>
      <c r="E586" s="39"/>
      <c r="F586" s="39"/>
      <c r="G586" s="44"/>
    </row>
    <row r="587" spans="1:7" ht="12.75" x14ac:dyDescent="0.15">
      <c r="A587" s="179"/>
      <c r="B587" s="180"/>
      <c r="C587" s="38"/>
      <c r="D587" s="39"/>
      <c r="E587" s="39"/>
      <c r="F587" s="39"/>
      <c r="G587" s="44"/>
    </row>
    <row r="588" spans="1:7" ht="12.75" x14ac:dyDescent="0.15">
      <c r="A588" s="179"/>
      <c r="B588" s="180"/>
      <c r="C588" s="38"/>
      <c r="D588" s="39"/>
      <c r="E588" s="39"/>
      <c r="F588" s="39"/>
      <c r="G588" s="44"/>
    </row>
    <row r="589" spans="1:7" ht="12.75" x14ac:dyDescent="0.15">
      <c r="A589" s="179"/>
      <c r="B589" s="180"/>
      <c r="C589" s="38"/>
      <c r="D589" s="39"/>
      <c r="E589" s="39"/>
      <c r="F589" s="39"/>
      <c r="G589" s="44"/>
    </row>
    <row r="590" spans="1:7" ht="12.75" x14ac:dyDescent="0.15">
      <c r="A590" s="179"/>
      <c r="B590" s="180"/>
      <c r="C590" s="38"/>
      <c r="D590" s="39"/>
      <c r="E590" s="39"/>
      <c r="F590" s="39"/>
      <c r="G590" s="44"/>
    </row>
    <row r="591" spans="1:7" ht="12.75" x14ac:dyDescent="0.15">
      <c r="A591" s="179"/>
      <c r="B591" s="180"/>
      <c r="C591" s="38"/>
      <c r="D591" s="39"/>
      <c r="E591" s="39"/>
      <c r="F591" s="39"/>
      <c r="G591" s="44"/>
    </row>
    <row r="592" spans="1:7" ht="12.75" x14ac:dyDescent="0.15">
      <c r="A592" s="179"/>
      <c r="B592" s="180"/>
      <c r="C592" s="38"/>
      <c r="D592" s="39"/>
      <c r="E592" s="39"/>
      <c r="F592" s="39"/>
      <c r="G592" s="44"/>
    </row>
    <row r="593" spans="1:7" ht="12.75" x14ac:dyDescent="0.15">
      <c r="A593" s="179"/>
      <c r="B593" s="180"/>
      <c r="C593" s="38"/>
      <c r="D593" s="39"/>
      <c r="E593" s="39"/>
      <c r="F593" s="39"/>
      <c r="G593" s="44"/>
    </row>
    <row r="594" spans="1:7" ht="12.75" x14ac:dyDescent="0.15">
      <c r="A594" s="179"/>
      <c r="B594" s="180"/>
      <c r="C594" s="38"/>
      <c r="D594" s="39"/>
      <c r="E594" s="39"/>
      <c r="F594" s="39"/>
      <c r="G594" s="44"/>
    </row>
    <row r="595" spans="1:7" ht="12.75" x14ac:dyDescent="0.15">
      <c r="A595" s="179"/>
      <c r="B595" s="180"/>
      <c r="C595" s="38"/>
      <c r="D595" s="39"/>
      <c r="E595" s="39"/>
      <c r="F595" s="39"/>
      <c r="G595" s="44"/>
    </row>
    <row r="596" spans="1:7" ht="12.75" x14ac:dyDescent="0.15">
      <c r="A596" s="179"/>
      <c r="B596" s="180"/>
      <c r="C596" s="38"/>
      <c r="D596" s="39"/>
      <c r="E596" s="39"/>
      <c r="F596" s="39"/>
      <c r="G596" s="44"/>
    </row>
    <row r="597" spans="1:7" ht="12.75" x14ac:dyDescent="0.15">
      <c r="A597" s="179"/>
      <c r="B597" s="180"/>
      <c r="C597" s="38"/>
      <c r="D597" s="39"/>
      <c r="E597" s="39"/>
      <c r="F597" s="39"/>
      <c r="G597" s="44"/>
    </row>
    <row r="598" spans="1:7" ht="12.75" x14ac:dyDescent="0.15">
      <c r="A598" s="179"/>
      <c r="B598" s="180"/>
      <c r="C598" s="38"/>
      <c r="D598" s="39"/>
      <c r="E598" s="39"/>
      <c r="F598" s="39"/>
      <c r="G598" s="44"/>
    </row>
    <row r="599" spans="1:7" ht="12.75" x14ac:dyDescent="0.15">
      <c r="A599" s="179"/>
      <c r="B599" s="180"/>
      <c r="C599" s="38"/>
      <c r="D599" s="39"/>
      <c r="E599" s="39"/>
      <c r="F599" s="39"/>
      <c r="G599" s="44"/>
    </row>
    <row r="600" spans="1:7" ht="12.75" x14ac:dyDescent="0.15">
      <c r="A600" s="179"/>
      <c r="B600" s="180"/>
      <c r="C600" s="38"/>
      <c r="D600" s="39"/>
      <c r="E600" s="39"/>
      <c r="F600" s="39"/>
      <c r="G600" s="44"/>
    </row>
    <row r="601" spans="1:7" ht="12.75" x14ac:dyDescent="0.15">
      <c r="A601" s="179"/>
      <c r="B601" s="180"/>
      <c r="C601" s="38"/>
      <c r="D601" s="39"/>
      <c r="E601" s="39"/>
      <c r="F601" s="39"/>
      <c r="G601" s="44"/>
    </row>
    <row r="602" spans="1:7" ht="12.75" x14ac:dyDescent="0.15">
      <c r="A602" s="179"/>
      <c r="B602" s="180"/>
      <c r="C602" s="38"/>
      <c r="D602" s="39"/>
      <c r="E602" s="39"/>
      <c r="F602" s="39"/>
      <c r="G602" s="44"/>
    </row>
    <row r="603" spans="1:7" ht="12.75" x14ac:dyDescent="0.15">
      <c r="A603" s="179"/>
      <c r="B603" s="180"/>
      <c r="C603" s="38"/>
      <c r="D603" s="39"/>
      <c r="E603" s="39"/>
      <c r="F603" s="39"/>
      <c r="G603" s="44"/>
    </row>
    <row r="604" spans="1:7" ht="12.75" x14ac:dyDescent="0.15">
      <c r="A604" s="179"/>
      <c r="B604" s="180"/>
      <c r="C604" s="38"/>
      <c r="D604" s="39"/>
      <c r="E604" s="39"/>
      <c r="F604" s="39"/>
      <c r="G604" s="44"/>
    </row>
    <row r="605" spans="1:7" ht="12.75" x14ac:dyDescent="0.15">
      <c r="A605" s="179"/>
      <c r="B605" s="180"/>
      <c r="C605" s="38"/>
      <c r="D605" s="39"/>
      <c r="E605" s="39"/>
      <c r="F605" s="39"/>
      <c r="G605" s="44"/>
    </row>
    <row r="606" spans="1:7" ht="12.75" x14ac:dyDescent="0.15">
      <c r="A606" s="179"/>
      <c r="B606" s="180"/>
      <c r="C606" s="38"/>
      <c r="D606" s="39"/>
      <c r="E606" s="39"/>
      <c r="F606" s="39"/>
      <c r="G606" s="44"/>
    </row>
    <row r="607" spans="1:7" ht="12.75" x14ac:dyDescent="0.15">
      <c r="A607" s="179"/>
      <c r="B607" s="180"/>
      <c r="C607" s="38"/>
      <c r="D607" s="39"/>
      <c r="E607" s="39"/>
      <c r="F607" s="39"/>
      <c r="G607" s="44"/>
    </row>
    <row r="608" spans="1:7" ht="12.75" x14ac:dyDescent="0.15">
      <c r="A608" s="179"/>
      <c r="B608" s="180"/>
      <c r="C608" s="38"/>
      <c r="D608" s="39"/>
      <c r="E608" s="39"/>
      <c r="F608" s="39"/>
      <c r="G608" s="44"/>
    </row>
    <row r="609" spans="1:7" ht="12.75" x14ac:dyDescent="0.15">
      <c r="A609" s="179"/>
      <c r="B609" s="180"/>
      <c r="C609" s="38"/>
      <c r="D609" s="39"/>
      <c r="E609" s="39"/>
      <c r="F609" s="39"/>
      <c r="G609" s="44"/>
    </row>
    <row r="610" spans="1:7" ht="12.75" x14ac:dyDescent="0.15">
      <c r="A610" s="179"/>
      <c r="B610" s="180"/>
      <c r="C610" s="38"/>
      <c r="D610" s="39"/>
      <c r="E610" s="39"/>
      <c r="F610" s="39"/>
      <c r="G610" s="44"/>
    </row>
    <row r="611" spans="1:7" ht="12.75" x14ac:dyDescent="0.15">
      <c r="A611" s="179"/>
      <c r="B611" s="180"/>
      <c r="C611" s="38"/>
      <c r="D611" s="39"/>
      <c r="E611" s="39"/>
      <c r="F611" s="39"/>
      <c r="G611" s="44"/>
    </row>
    <row r="612" spans="1:7" ht="12.75" x14ac:dyDescent="0.15">
      <c r="A612" s="179"/>
      <c r="B612" s="180"/>
      <c r="C612" s="38"/>
      <c r="D612" s="39"/>
      <c r="E612" s="39"/>
      <c r="F612" s="39"/>
      <c r="G612" s="44"/>
    </row>
    <row r="613" spans="1:7" ht="12.75" x14ac:dyDescent="0.15">
      <c r="A613" s="179"/>
      <c r="B613" s="180"/>
      <c r="C613" s="38"/>
      <c r="D613" s="39"/>
      <c r="E613" s="39"/>
      <c r="F613" s="39"/>
      <c r="G613" s="44"/>
    </row>
    <row r="614" spans="1:7" ht="12.75" x14ac:dyDescent="0.15">
      <c r="A614" s="179"/>
      <c r="B614" s="180"/>
      <c r="C614" s="38"/>
      <c r="D614" s="39"/>
      <c r="E614" s="39"/>
      <c r="F614" s="39"/>
      <c r="G614" s="44"/>
    </row>
    <row r="615" spans="1:7" ht="12.75" x14ac:dyDescent="0.15">
      <c r="A615" s="179"/>
      <c r="B615" s="180"/>
      <c r="C615" s="38"/>
      <c r="D615" s="39"/>
      <c r="E615" s="39"/>
      <c r="F615" s="39"/>
      <c r="G615" s="44"/>
    </row>
    <row r="616" spans="1:7" ht="12.75" x14ac:dyDescent="0.15">
      <c r="A616" s="179"/>
      <c r="B616" s="180"/>
      <c r="C616" s="38"/>
      <c r="D616" s="39"/>
      <c r="E616" s="39"/>
      <c r="F616" s="39"/>
      <c r="G616" s="44"/>
    </row>
    <row r="617" spans="1:7" ht="12.75" x14ac:dyDescent="0.15">
      <c r="A617" s="179"/>
      <c r="B617" s="180"/>
      <c r="C617" s="38"/>
      <c r="D617" s="39"/>
      <c r="E617" s="39"/>
      <c r="F617" s="39"/>
      <c r="G617" s="44"/>
    </row>
    <row r="618" spans="1:7" ht="12.75" x14ac:dyDescent="0.15">
      <c r="A618" s="179"/>
      <c r="B618" s="180"/>
      <c r="C618" s="38"/>
      <c r="D618" s="39"/>
      <c r="E618" s="39"/>
      <c r="F618" s="39"/>
      <c r="G618" s="44"/>
    </row>
    <row r="619" spans="1:7" ht="12.75" x14ac:dyDescent="0.15">
      <c r="A619" s="179"/>
      <c r="B619" s="180"/>
      <c r="C619" s="38"/>
      <c r="D619" s="39"/>
      <c r="E619" s="39"/>
      <c r="F619" s="39"/>
      <c r="G619" s="44"/>
    </row>
    <row r="620" spans="1:7" ht="12.75" x14ac:dyDescent="0.15">
      <c r="A620" s="179"/>
      <c r="B620" s="180"/>
      <c r="C620" s="38"/>
      <c r="D620" s="39"/>
      <c r="E620" s="39"/>
      <c r="F620" s="39"/>
      <c r="G620" s="44"/>
    </row>
    <row r="621" spans="1:7" ht="12.75" x14ac:dyDescent="0.15">
      <c r="A621" s="179"/>
      <c r="B621" s="180"/>
      <c r="C621" s="38"/>
      <c r="D621" s="39"/>
      <c r="E621" s="39"/>
      <c r="F621" s="39"/>
      <c r="G621" s="44"/>
    </row>
    <row r="622" spans="1:7" ht="12.75" x14ac:dyDescent="0.15">
      <c r="A622" s="179"/>
      <c r="B622" s="180"/>
      <c r="C622" s="38"/>
      <c r="D622" s="39"/>
      <c r="E622" s="39"/>
      <c r="F622" s="39"/>
      <c r="G622" s="44"/>
    </row>
    <row r="623" spans="1:7" ht="12.75" x14ac:dyDescent="0.15">
      <c r="A623" s="179"/>
      <c r="B623" s="180"/>
      <c r="C623" s="38"/>
      <c r="D623" s="39"/>
      <c r="E623" s="39"/>
      <c r="F623" s="39"/>
      <c r="G623" s="44"/>
    </row>
    <row r="624" spans="1:7" ht="12.75" x14ac:dyDescent="0.15">
      <c r="A624" s="179"/>
      <c r="B624" s="180"/>
      <c r="C624" s="38"/>
      <c r="D624" s="39"/>
      <c r="E624" s="39"/>
      <c r="F624" s="39"/>
      <c r="G624" s="44"/>
    </row>
    <row r="625" spans="1:7" ht="12.75" x14ac:dyDescent="0.15">
      <c r="A625" s="179"/>
      <c r="B625" s="180"/>
      <c r="C625" s="38"/>
      <c r="D625" s="39"/>
      <c r="E625" s="39"/>
      <c r="F625" s="39"/>
      <c r="G625" s="44"/>
    </row>
    <row r="626" spans="1:7" ht="12.75" x14ac:dyDescent="0.15">
      <c r="A626" s="179"/>
      <c r="B626" s="180"/>
      <c r="C626" s="38"/>
      <c r="D626" s="39"/>
      <c r="E626" s="39"/>
      <c r="F626" s="39"/>
      <c r="G626" s="44"/>
    </row>
    <row r="627" spans="1:7" ht="12.75" x14ac:dyDescent="0.15">
      <c r="A627" s="179"/>
      <c r="B627" s="180"/>
      <c r="C627" s="38"/>
      <c r="D627" s="39"/>
      <c r="E627" s="39"/>
      <c r="F627" s="39"/>
      <c r="G627" s="44"/>
    </row>
    <row r="628" spans="1:7" ht="12.75" x14ac:dyDescent="0.15">
      <c r="A628" s="179"/>
      <c r="B628" s="180"/>
      <c r="C628" s="38"/>
      <c r="D628" s="39"/>
      <c r="E628" s="39"/>
      <c r="F628" s="39"/>
      <c r="G628" s="44"/>
    </row>
    <row r="629" spans="1:7" ht="12.75" x14ac:dyDescent="0.15">
      <c r="A629" s="179"/>
      <c r="B629" s="180"/>
      <c r="C629" s="38"/>
      <c r="D629" s="39"/>
      <c r="E629" s="39"/>
      <c r="F629" s="39"/>
      <c r="G629" s="44"/>
    </row>
    <row r="630" spans="1:7" ht="12.75" x14ac:dyDescent="0.15">
      <c r="A630" s="179"/>
      <c r="B630" s="180"/>
      <c r="C630" s="38"/>
      <c r="D630" s="39"/>
      <c r="E630" s="39"/>
      <c r="F630" s="39"/>
      <c r="G630" s="44"/>
    </row>
    <row r="631" spans="1:7" ht="12.75" x14ac:dyDescent="0.15">
      <c r="A631" s="179"/>
      <c r="B631" s="180"/>
      <c r="C631" s="38"/>
      <c r="D631" s="39"/>
      <c r="E631" s="39"/>
      <c r="F631" s="39"/>
      <c r="G631" s="44"/>
    </row>
    <row r="632" spans="1:7" ht="12.75" x14ac:dyDescent="0.15">
      <c r="A632" s="179"/>
      <c r="B632" s="180"/>
      <c r="C632" s="38"/>
      <c r="D632" s="39"/>
      <c r="E632" s="39"/>
      <c r="F632" s="39"/>
      <c r="G632" s="44"/>
    </row>
    <row r="633" spans="1:7" ht="12.75" x14ac:dyDescent="0.15">
      <c r="A633" s="179"/>
      <c r="B633" s="180"/>
      <c r="C633" s="38"/>
      <c r="D633" s="39"/>
      <c r="E633" s="39"/>
      <c r="F633" s="39"/>
      <c r="G633" s="44"/>
    </row>
    <row r="634" spans="1:7" ht="12.75" x14ac:dyDescent="0.15">
      <c r="A634" s="179"/>
      <c r="B634" s="180"/>
      <c r="C634" s="38"/>
      <c r="D634" s="39"/>
      <c r="E634" s="39"/>
      <c r="F634" s="39"/>
      <c r="G634" s="44"/>
    </row>
    <row r="635" spans="1:7" ht="12.75" x14ac:dyDescent="0.15">
      <c r="A635" s="179"/>
      <c r="B635" s="180"/>
      <c r="C635" s="38"/>
      <c r="D635" s="39"/>
      <c r="E635" s="39"/>
      <c r="F635" s="39"/>
      <c r="G635" s="44"/>
    </row>
    <row r="636" spans="1:7" ht="12.75" x14ac:dyDescent="0.15">
      <c r="A636" s="179"/>
      <c r="B636" s="180"/>
      <c r="C636" s="38"/>
      <c r="D636" s="39"/>
      <c r="E636" s="39"/>
      <c r="F636" s="39"/>
      <c r="G636" s="44"/>
    </row>
    <row r="637" spans="1:7" ht="12.75" x14ac:dyDescent="0.15">
      <c r="A637" s="179"/>
      <c r="B637" s="180"/>
      <c r="C637" s="38"/>
      <c r="D637" s="39"/>
      <c r="E637" s="39"/>
      <c r="F637" s="39"/>
      <c r="G637" s="44"/>
    </row>
    <row r="638" spans="1:7" ht="12.75" x14ac:dyDescent="0.15">
      <c r="A638" s="179"/>
      <c r="B638" s="180"/>
      <c r="C638" s="38"/>
      <c r="D638" s="39"/>
      <c r="E638" s="39"/>
      <c r="F638" s="39"/>
      <c r="G638" s="44"/>
    </row>
    <row r="639" spans="1:7" ht="12.75" x14ac:dyDescent="0.15">
      <c r="A639" s="179"/>
      <c r="B639" s="180"/>
      <c r="C639" s="38"/>
      <c r="D639" s="39"/>
      <c r="E639" s="39"/>
      <c r="F639" s="39"/>
      <c r="G639" s="44"/>
    </row>
    <row r="640" spans="1:7" ht="12.75" x14ac:dyDescent="0.15">
      <c r="A640" s="179"/>
      <c r="B640" s="180"/>
      <c r="C640" s="38"/>
      <c r="D640" s="39"/>
      <c r="E640" s="39"/>
      <c r="F640" s="39"/>
      <c r="G640" s="44"/>
    </row>
    <row r="641" spans="1:7" ht="12.75" x14ac:dyDescent="0.15">
      <c r="A641" s="179"/>
      <c r="B641" s="180"/>
      <c r="C641" s="38"/>
      <c r="D641" s="39"/>
      <c r="E641" s="39"/>
      <c r="F641" s="39"/>
      <c r="G641" s="44"/>
    </row>
    <row r="642" spans="1:7" ht="12.75" x14ac:dyDescent="0.15">
      <c r="A642" s="179"/>
      <c r="B642" s="180"/>
      <c r="C642" s="38"/>
      <c r="D642" s="39"/>
      <c r="E642" s="39"/>
      <c r="F642" s="39"/>
      <c r="G642" s="44"/>
    </row>
    <row r="643" spans="1:7" ht="12.75" x14ac:dyDescent="0.15">
      <c r="A643" s="179"/>
      <c r="B643" s="180"/>
      <c r="C643" s="38"/>
      <c r="D643" s="39"/>
      <c r="E643" s="39"/>
      <c r="F643" s="39"/>
      <c r="G643" s="44"/>
    </row>
    <row r="644" spans="1:7" ht="12.75" x14ac:dyDescent="0.15">
      <c r="A644" s="179"/>
      <c r="B644" s="180"/>
      <c r="C644" s="38"/>
      <c r="D644" s="39"/>
      <c r="E644" s="39"/>
      <c r="F644" s="39"/>
      <c r="G644" s="44"/>
    </row>
    <row r="645" spans="1:7" ht="12.75" x14ac:dyDescent="0.15">
      <c r="A645" s="179"/>
      <c r="B645" s="180"/>
      <c r="C645" s="38"/>
      <c r="D645" s="39"/>
      <c r="E645" s="39"/>
      <c r="F645" s="39"/>
      <c r="G645" s="44"/>
    </row>
    <row r="646" spans="1:7" ht="12.75" x14ac:dyDescent="0.15">
      <c r="A646" s="179"/>
      <c r="B646" s="180"/>
      <c r="C646" s="38"/>
      <c r="D646" s="39"/>
      <c r="E646" s="39"/>
      <c r="F646" s="39"/>
      <c r="G646" s="44"/>
    </row>
    <row r="647" spans="1:7" ht="12.75" x14ac:dyDescent="0.15">
      <c r="A647" s="179"/>
      <c r="B647" s="180"/>
      <c r="C647" s="38"/>
      <c r="D647" s="39"/>
      <c r="E647" s="39"/>
      <c r="F647" s="39"/>
      <c r="G647" s="44"/>
    </row>
    <row r="648" spans="1:7" ht="12.75" x14ac:dyDescent="0.15">
      <c r="A648" s="179"/>
      <c r="B648" s="180"/>
      <c r="C648" s="38"/>
      <c r="D648" s="39"/>
      <c r="E648" s="39"/>
      <c r="F648" s="39"/>
      <c r="G648" s="44"/>
    </row>
    <row r="649" spans="1:7" ht="12.75" x14ac:dyDescent="0.15">
      <c r="A649" s="179"/>
      <c r="B649" s="180"/>
      <c r="C649" s="38"/>
      <c r="D649" s="39"/>
      <c r="E649" s="39"/>
      <c r="F649" s="39"/>
      <c r="G649" s="44"/>
    </row>
    <row r="650" spans="1:7" ht="12.75" x14ac:dyDescent="0.15">
      <c r="A650" s="179"/>
      <c r="B650" s="180"/>
      <c r="C650" s="38"/>
      <c r="D650" s="39"/>
      <c r="E650" s="39"/>
      <c r="F650" s="39"/>
      <c r="G650" s="44"/>
    </row>
    <row r="651" spans="1:7" ht="12.75" x14ac:dyDescent="0.15">
      <c r="A651" s="179"/>
      <c r="B651" s="180"/>
      <c r="C651" s="38"/>
      <c r="D651" s="39"/>
      <c r="E651" s="39"/>
      <c r="F651" s="39"/>
      <c r="G651" s="44"/>
    </row>
    <row r="652" spans="1:7" ht="12.75" x14ac:dyDescent="0.15">
      <c r="A652" s="179"/>
      <c r="B652" s="180"/>
      <c r="C652" s="38"/>
      <c r="D652" s="39"/>
      <c r="E652" s="39"/>
      <c r="F652" s="39"/>
      <c r="G652" s="44"/>
    </row>
    <row r="653" spans="1:7" ht="12.75" x14ac:dyDescent="0.15">
      <c r="A653" s="179"/>
      <c r="B653" s="180"/>
      <c r="C653" s="38"/>
      <c r="D653" s="39"/>
      <c r="E653" s="39"/>
      <c r="F653" s="39"/>
      <c r="G653" s="44"/>
    </row>
    <row r="654" spans="1:7" ht="12.75" x14ac:dyDescent="0.15">
      <c r="A654" s="179"/>
      <c r="B654" s="180"/>
      <c r="C654" s="38"/>
      <c r="D654" s="39"/>
      <c r="E654" s="39"/>
      <c r="F654" s="39"/>
      <c r="G654" s="44"/>
    </row>
    <row r="655" spans="1:7" ht="12.75" x14ac:dyDescent="0.15">
      <c r="A655" s="179"/>
      <c r="B655" s="180"/>
      <c r="C655" s="38"/>
      <c r="D655" s="39"/>
      <c r="E655" s="39"/>
      <c r="F655" s="39"/>
      <c r="G655" s="44"/>
    </row>
    <row r="656" spans="1:7" ht="12.75" x14ac:dyDescent="0.15">
      <c r="A656" s="179"/>
      <c r="B656" s="180"/>
      <c r="C656" s="38"/>
      <c r="D656" s="39"/>
      <c r="E656" s="39"/>
      <c r="F656" s="39"/>
      <c r="G656" s="44"/>
    </row>
    <row r="657" spans="1:7" ht="12.75" x14ac:dyDescent="0.15">
      <c r="A657" s="179"/>
      <c r="B657" s="180"/>
      <c r="C657" s="38"/>
      <c r="D657" s="39"/>
      <c r="E657" s="39"/>
      <c r="F657" s="39"/>
      <c r="G657" s="44"/>
    </row>
    <row r="658" spans="1:7" ht="12.75" x14ac:dyDescent="0.15">
      <c r="A658" s="179"/>
      <c r="B658" s="180"/>
      <c r="C658" s="38"/>
      <c r="D658" s="39"/>
      <c r="E658" s="39"/>
      <c r="F658" s="39"/>
      <c r="G658" s="44"/>
    </row>
    <row r="659" spans="1:7" ht="12.75" x14ac:dyDescent="0.15">
      <c r="A659" s="179"/>
      <c r="B659" s="180"/>
      <c r="C659" s="38"/>
      <c r="D659" s="39"/>
      <c r="E659" s="39"/>
      <c r="F659" s="39"/>
      <c r="G659" s="44"/>
    </row>
    <row r="660" spans="1:7" ht="12.75" x14ac:dyDescent="0.15">
      <c r="A660" s="179"/>
      <c r="B660" s="180"/>
      <c r="C660" s="38"/>
      <c r="D660" s="39"/>
      <c r="E660" s="39"/>
      <c r="F660" s="39"/>
      <c r="G660" s="44"/>
    </row>
    <row r="661" spans="1:7" ht="12.75" x14ac:dyDescent="0.15">
      <c r="A661" s="179"/>
      <c r="B661" s="180"/>
      <c r="C661" s="38"/>
      <c r="D661" s="39"/>
      <c r="E661" s="39"/>
      <c r="F661" s="39"/>
      <c r="G661" s="44"/>
    </row>
    <row r="662" spans="1:7" ht="12.75" x14ac:dyDescent="0.15">
      <c r="A662" s="179"/>
      <c r="B662" s="180"/>
      <c r="C662" s="38"/>
      <c r="D662" s="39"/>
      <c r="E662" s="39"/>
      <c r="F662" s="39"/>
      <c r="G662" s="44"/>
    </row>
    <row r="663" spans="1:7" ht="12.75" x14ac:dyDescent="0.15">
      <c r="A663" s="179"/>
      <c r="B663" s="180"/>
      <c r="C663" s="38"/>
      <c r="D663" s="39"/>
      <c r="E663" s="39"/>
      <c r="F663" s="39"/>
      <c r="G663" s="44"/>
    </row>
    <row r="664" spans="1:7" ht="12.75" x14ac:dyDescent="0.15">
      <c r="A664" s="179"/>
      <c r="B664" s="180"/>
      <c r="C664" s="38"/>
      <c r="D664" s="39"/>
      <c r="E664" s="39"/>
      <c r="F664" s="39"/>
      <c r="G664" s="44"/>
    </row>
    <row r="665" spans="1:7" ht="12.75" x14ac:dyDescent="0.15">
      <c r="A665" s="179"/>
      <c r="B665" s="180"/>
      <c r="C665" s="38"/>
      <c r="D665" s="39"/>
      <c r="E665" s="39"/>
      <c r="F665" s="39"/>
      <c r="G665" s="44"/>
    </row>
    <row r="666" spans="1:7" ht="12.75" x14ac:dyDescent="0.15">
      <c r="A666" s="179"/>
      <c r="B666" s="180"/>
      <c r="C666" s="38"/>
      <c r="D666" s="39"/>
      <c r="E666" s="39"/>
      <c r="F666" s="39"/>
      <c r="G666" s="44"/>
    </row>
    <row r="667" spans="1:7" ht="12.75" x14ac:dyDescent="0.15">
      <c r="A667" s="179"/>
      <c r="B667" s="180"/>
      <c r="C667" s="38"/>
      <c r="D667" s="39"/>
      <c r="E667" s="39"/>
      <c r="F667" s="39"/>
      <c r="G667" s="44"/>
    </row>
    <row r="668" spans="1:7" ht="12.75" x14ac:dyDescent="0.15">
      <c r="A668" s="179"/>
      <c r="B668" s="180"/>
      <c r="C668" s="38"/>
      <c r="D668" s="39"/>
      <c r="E668" s="39"/>
      <c r="F668" s="39"/>
      <c r="G668" s="44"/>
    </row>
    <row r="669" spans="1:7" ht="12.75" x14ac:dyDescent="0.15">
      <c r="A669" s="179"/>
      <c r="B669" s="180"/>
      <c r="C669" s="38"/>
      <c r="D669" s="39"/>
      <c r="E669" s="39"/>
      <c r="F669" s="39"/>
      <c r="G669" s="44"/>
    </row>
    <row r="670" spans="1:7" ht="12.75" x14ac:dyDescent="0.15">
      <c r="A670" s="179"/>
      <c r="B670" s="180"/>
      <c r="C670" s="38"/>
      <c r="D670" s="39"/>
      <c r="E670" s="39"/>
      <c r="F670" s="39"/>
      <c r="G670" s="44"/>
    </row>
    <row r="671" spans="1:7" ht="12.75" x14ac:dyDescent="0.15">
      <c r="A671" s="179"/>
      <c r="B671" s="180"/>
      <c r="C671" s="38"/>
      <c r="D671" s="39"/>
      <c r="E671" s="39"/>
      <c r="F671" s="39"/>
      <c r="G671" s="44"/>
    </row>
    <row r="672" spans="1:7" ht="12.75" x14ac:dyDescent="0.15">
      <c r="A672" s="179"/>
      <c r="B672" s="180"/>
      <c r="C672" s="38"/>
      <c r="D672" s="39"/>
      <c r="E672" s="39"/>
      <c r="F672" s="39"/>
      <c r="G672" s="44"/>
    </row>
    <row r="673" spans="1:7" ht="12.75" x14ac:dyDescent="0.15">
      <c r="A673" s="179"/>
      <c r="B673" s="180"/>
      <c r="C673" s="38"/>
      <c r="D673" s="39"/>
      <c r="E673" s="39"/>
      <c r="F673" s="39"/>
      <c r="G673" s="44"/>
    </row>
    <row r="674" spans="1:7" ht="12.75" x14ac:dyDescent="0.15">
      <c r="A674" s="179"/>
      <c r="B674" s="180"/>
      <c r="C674" s="38"/>
      <c r="D674" s="39"/>
      <c r="E674" s="39"/>
      <c r="F674" s="39"/>
      <c r="G674" s="44"/>
    </row>
    <row r="675" spans="1:7" ht="12.75" x14ac:dyDescent="0.15">
      <c r="A675" s="179"/>
      <c r="B675" s="180"/>
      <c r="C675" s="38"/>
      <c r="D675" s="39"/>
      <c r="E675" s="39"/>
      <c r="F675" s="39"/>
      <c r="G675" s="44"/>
    </row>
    <row r="676" spans="1:7" ht="12.75" x14ac:dyDescent="0.15">
      <c r="A676" s="179"/>
      <c r="B676" s="180"/>
      <c r="C676" s="38"/>
      <c r="D676" s="39"/>
      <c r="E676" s="39"/>
      <c r="F676" s="39"/>
      <c r="G676" s="44"/>
    </row>
    <row r="677" spans="1:7" ht="12.75" x14ac:dyDescent="0.15">
      <c r="A677" s="179"/>
      <c r="B677" s="180"/>
      <c r="C677" s="38"/>
      <c r="D677" s="39"/>
      <c r="E677" s="39"/>
      <c r="F677" s="39"/>
      <c r="G677" s="44"/>
    </row>
    <row r="678" spans="1:7" ht="12.75" x14ac:dyDescent="0.15">
      <c r="A678" s="179"/>
      <c r="B678" s="180"/>
      <c r="C678" s="38"/>
      <c r="D678" s="39"/>
      <c r="E678" s="39"/>
      <c r="F678" s="39"/>
      <c r="G678" s="44"/>
    </row>
    <row r="679" spans="1:7" ht="12.75" x14ac:dyDescent="0.15">
      <c r="A679" s="179"/>
      <c r="B679" s="180"/>
      <c r="C679" s="38"/>
      <c r="D679" s="39"/>
      <c r="E679" s="39"/>
      <c r="F679" s="39"/>
      <c r="G679" s="44"/>
    </row>
    <row r="680" spans="1:7" ht="12.75" x14ac:dyDescent="0.15">
      <c r="A680" s="179"/>
      <c r="B680" s="180"/>
      <c r="C680" s="38"/>
      <c r="D680" s="39"/>
      <c r="E680" s="39"/>
      <c r="F680" s="39"/>
      <c r="G680" s="44"/>
    </row>
    <row r="681" spans="1:7" ht="12.75" x14ac:dyDescent="0.15">
      <c r="A681" s="179"/>
      <c r="B681" s="180"/>
      <c r="C681" s="38"/>
      <c r="D681" s="39"/>
      <c r="E681" s="39"/>
      <c r="F681" s="39"/>
      <c r="G681" s="44"/>
    </row>
    <row r="682" spans="1:7" ht="12.75" x14ac:dyDescent="0.15">
      <c r="A682" s="179"/>
      <c r="B682" s="180"/>
      <c r="C682" s="38"/>
      <c r="D682" s="39"/>
      <c r="E682" s="39"/>
      <c r="F682" s="39"/>
      <c r="G682" s="44"/>
    </row>
    <row r="683" spans="1:7" ht="12.75" x14ac:dyDescent="0.15">
      <c r="A683" s="179"/>
      <c r="B683" s="180"/>
      <c r="C683" s="38"/>
      <c r="D683" s="39"/>
      <c r="E683" s="39"/>
      <c r="F683" s="39"/>
      <c r="G683" s="44"/>
    </row>
    <row r="684" spans="1:7" ht="12.75" x14ac:dyDescent="0.15">
      <c r="A684" s="179"/>
      <c r="B684" s="180"/>
      <c r="C684" s="38"/>
      <c r="D684" s="39"/>
      <c r="E684" s="39"/>
      <c r="F684" s="39"/>
      <c r="G684" s="44"/>
    </row>
    <row r="685" spans="1:7" ht="12.75" x14ac:dyDescent="0.15">
      <c r="A685" s="179"/>
      <c r="B685" s="180"/>
      <c r="C685" s="38"/>
      <c r="D685" s="39"/>
      <c r="E685" s="39"/>
      <c r="F685" s="39"/>
      <c r="G685" s="44"/>
    </row>
    <row r="686" spans="1:7" ht="12.75" x14ac:dyDescent="0.15">
      <c r="A686" s="179"/>
      <c r="B686" s="180"/>
      <c r="C686" s="38"/>
      <c r="D686" s="39"/>
      <c r="E686" s="39"/>
      <c r="F686" s="39"/>
      <c r="G686" s="44"/>
    </row>
    <row r="687" spans="1:7" ht="12.75" x14ac:dyDescent="0.15">
      <c r="A687" s="179"/>
      <c r="B687" s="180"/>
      <c r="C687" s="38"/>
      <c r="D687" s="39"/>
      <c r="E687" s="39"/>
      <c r="F687" s="39"/>
      <c r="G687" s="44"/>
    </row>
    <row r="688" spans="1:7" ht="12.75" x14ac:dyDescent="0.15">
      <c r="A688" s="179"/>
      <c r="B688" s="180"/>
      <c r="C688" s="38"/>
      <c r="D688" s="39"/>
      <c r="E688" s="39"/>
      <c r="F688" s="39"/>
      <c r="G688" s="44"/>
    </row>
    <row r="689" spans="1:7" ht="12.75" x14ac:dyDescent="0.15">
      <c r="A689" s="179"/>
      <c r="B689" s="180"/>
      <c r="C689" s="38"/>
      <c r="D689" s="39"/>
      <c r="E689" s="39"/>
      <c r="F689" s="39"/>
      <c r="G689" s="44"/>
    </row>
    <row r="690" spans="1:7" ht="12.75" x14ac:dyDescent="0.15">
      <c r="A690" s="179"/>
      <c r="B690" s="180"/>
      <c r="C690" s="38"/>
      <c r="D690" s="39"/>
      <c r="E690" s="39"/>
      <c r="F690" s="39"/>
      <c r="G690" s="44"/>
    </row>
    <row r="691" spans="1:7" ht="12.75" x14ac:dyDescent="0.15">
      <c r="A691" s="179"/>
      <c r="B691" s="180"/>
      <c r="C691" s="38"/>
      <c r="D691" s="39"/>
      <c r="E691" s="39"/>
      <c r="F691" s="39"/>
      <c r="G691" s="44"/>
    </row>
    <row r="692" spans="1:7" ht="12.75" x14ac:dyDescent="0.15">
      <c r="A692" s="179"/>
      <c r="B692" s="180"/>
      <c r="C692" s="38"/>
      <c r="D692" s="39"/>
      <c r="E692" s="39"/>
      <c r="F692" s="39"/>
      <c r="G692" s="44"/>
    </row>
    <row r="693" spans="1:7" ht="12.75" x14ac:dyDescent="0.15">
      <c r="A693" s="179"/>
      <c r="B693" s="180"/>
      <c r="C693" s="38"/>
      <c r="D693" s="39"/>
      <c r="E693" s="39"/>
      <c r="F693" s="39"/>
      <c r="G693" s="44"/>
    </row>
    <row r="694" spans="1:7" ht="12.75" x14ac:dyDescent="0.15">
      <c r="A694" s="179"/>
      <c r="B694" s="180"/>
      <c r="C694" s="38"/>
      <c r="D694" s="39"/>
      <c r="E694" s="39"/>
      <c r="F694" s="39"/>
      <c r="G694" s="44"/>
    </row>
    <row r="695" spans="1:7" ht="12.75" x14ac:dyDescent="0.15">
      <c r="A695" s="179"/>
      <c r="B695" s="180"/>
      <c r="C695" s="38"/>
      <c r="D695" s="39"/>
      <c r="E695" s="39"/>
      <c r="F695" s="39"/>
      <c r="G695" s="44"/>
    </row>
    <row r="696" spans="1:7" ht="12.75" x14ac:dyDescent="0.15">
      <c r="A696" s="179"/>
      <c r="B696" s="180"/>
      <c r="C696" s="38"/>
      <c r="D696" s="39"/>
      <c r="E696" s="39"/>
      <c r="F696" s="39"/>
      <c r="G696" s="44"/>
    </row>
    <row r="697" spans="1:7" ht="12.75" x14ac:dyDescent="0.15">
      <c r="A697" s="179"/>
      <c r="B697" s="180"/>
      <c r="C697" s="38"/>
      <c r="D697" s="39"/>
      <c r="E697" s="39"/>
      <c r="F697" s="39"/>
      <c r="G697" s="44"/>
    </row>
    <row r="698" spans="1:7" ht="12.75" x14ac:dyDescent="0.15">
      <c r="A698" s="179"/>
      <c r="B698" s="180"/>
      <c r="C698" s="38"/>
      <c r="D698" s="39"/>
      <c r="E698" s="39"/>
      <c r="F698" s="39"/>
      <c r="G698" s="44"/>
    </row>
    <row r="699" spans="1:7" ht="12.75" x14ac:dyDescent="0.15">
      <c r="A699" s="179"/>
      <c r="B699" s="180"/>
      <c r="C699" s="38"/>
      <c r="D699" s="39"/>
      <c r="E699" s="39"/>
      <c r="F699" s="39"/>
      <c r="G699" s="44"/>
    </row>
    <row r="700" spans="1:7" ht="12.75" x14ac:dyDescent="0.15">
      <c r="A700" s="179"/>
      <c r="B700" s="180"/>
      <c r="C700" s="38"/>
      <c r="D700" s="39"/>
      <c r="E700" s="39"/>
      <c r="F700" s="39"/>
      <c r="G700" s="44"/>
    </row>
    <row r="701" spans="1:7" ht="12.75" x14ac:dyDescent="0.15">
      <c r="A701" s="179"/>
      <c r="B701" s="180"/>
      <c r="C701" s="38"/>
      <c r="D701" s="39"/>
      <c r="E701" s="39"/>
      <c r="F701" s="39"/>
      <c r="G701" s="44"/>
    </row>
    <row r="702" spans="1:7" ht="12.75" x14ac:dyDescent="0.15">
      <c r="A702" s="179"/>
      <c r="B702" s="180"/>
      <c r="C702" s="38"/>
      <c r="D702" s="39"/>
      <c r="E702" s="39"/>
      <c r="F702" s="39"/>
      <c r="G702" s="44"/>
    </row>
    <row r="703" spans="1:7" ht="12.75" x14ac:dyDescent="0.15">
      <c r="A703" s="179"/>
      <c r="B703" s="180"/>
      <c r="C703" s="38"/>
      <c r="D703" s="39"/>
      <c r="E703" s="39"/>
      <c r="F703" s="39"/>
      <c r="G703" s="44"/>
    </row>
    <row r="704" spans="1:7" ht="12.75" x14ac:dyDescent="0.15">
      <c r="A704" s="179"/>
      <c r="B704" s="180"/>
      <c r="C704" s="38"/>
      <c r="D704" s="39"/>
      <c r="E704" s="39"/>
      <c r="F704" s="39"/>
      <c r="G704" s="44"/>
    </row>
    <row r="705" spans="1:7" ht="12.75" x14ac:dyDescent="0.15">
      <c r="A705" s="179"/>
      <c r="B705" s="180"/>
      <c r="C705" s="38"/>
      <c r="D705" s="39"/>
      <c r="E705" s="39"/>
      <c r="F705" s="39"/>
      <c r="G705" s="44"/>
    </row>
    <row r="706" spans="1:7" ht="12.75" x14ac:dyDescent="0.15">
      <c r="A706" s="179"/>
      <c r="B706" s="180"/>
      <c r="C706" s="38"/>
      <c r="D706" s="39"/>
      <c r="E706" s="39"/>
      <c r="F706" s="39"/>
      <c r="G706" s="44"/>
    </row>
    <row r="707" spans="1:7" ht="12.75" x14ac:dyDescent="0.15">
      <c r="A707" s="179"/>
      <c r="B707" s="180"/>
      <c r="C707" s="38"/>
      <c r="D707" s="39"/>
      <c r="E707" s="39"/>
      <c r="F707" s="39"/>
      <c r="G707" s="44"/>
    </row>
    <row r="708" spans="1:7" ht="12.75" x14ac:dyDescent="0.15">
      <c r="A708" s="179"/>
      <c r="B708" s="180"/>
      <c r="C708" s="38"/>
      <c r="D708" s="39"/>
      <c r="E708" s="39"/>
      <c r="F708" s="39"/>
      <c r="G708" s="44"/>
    </row>
    <row r="709" spans="1:7" ht="12.75" x14ac:dyDescent="0.15">
      <c r="A709" s="179"/>
      <c r="B709" s="180"/>
      <c r="C709" s="38"/>
      <c r="D709" s="39"/>
      <c r="E709" s="39"/>
      <c r="F709" s="39"/>
      <c r="G709" s="44"/>
    </row>
    <row r="710" spans="1:7" ht="12.75" x14ac:dyDescent="0.15">
      <c r="A710" s="179"/>
      <c r="B710" s="180"/>
      <c r="C710" s="38"/>
      <c r="D710" s="39"/>
      <c r="E710" s="39"/>
      <c r="F710" s="39"/>
      <c r="G710" s="44"/>
    </row>
    <row r="711" spans="1:7" ht="12.75" x14ac:dyDescent="0.15">
      <c r="A711" s="179"/>
      <c r="B711" s="180"/>
      <c r="C711" s="38"/>
      <c r="D711" s="39"/>
      <c r="E711" s="39"/>
      <c r="F711" s="39"/>
      <c r="G711" s="44"/>
    </row>
    <row r="712" spans="1:7" ht="12.75" x14ac:dyDescent="0.15">
      <c r="A712" s="179"/>
      <c r="B712" s="180"/>
      <c r="C712" s="38"/>
      <c r="D712" s="39"/>
      <c r="E712" s="39"/>
      <c r="F712" s="39"/>
      <c r="G712" s="44"/>
    </row>
    <row r="713" spans="1:7" ht="12.75" x14ac:dyDescent="0.15">
      <c r="A713" s="179"/>
      <c r="B713" s="180"/>
      <c r="C713" s="38"/>
      <c r="D713" s="39"/>
      <c r="E713" s="39"/>
      <c r="F713" s="39"/>
      <c r="G713" s="44"/>
    </row>
    <row r="714" spans="1:7" ht="12.75" x14ac:dyDescent="0.15">
      <c r="A714" s="179"/>
      <c r="B714" s="180"/>
      <c r="C714" s="38"/>
      <c r="D714" s="39"/>
      <c r="E714" s="39"/>
      <c r="F714" s="39"/>
      <c r="G714" s="44"/>
    </row>
    <row r="715" spans="1:7" ht="12.75" x14ac:dyDescent="0.15">
      <c r="A715" s="179"/>
      <c r="B715" s="180"/>
      <c r="C715" s="38"/>
      <c r="D715" s="39"/>
      <c r="E715" s="39"/>
      <c r="F715" s="39"/>
      <c r="G715" s="44"/>
    </row>
    <row r="716" spans="1:7" ht="12.75" x14ac:dyDescent="0.15">
      <c r="A716" s="179"/>
      <c r="B716" s="180"/>
      <c r="C716" s="38"/>
      <c r="D716" s="39"/>
      <c r="E716" s="39"/>
      <c r="F716" s="39"/>
      <c r="G716" s="44"/>
    </row>
    <row r="717" spans="1:7" ht="12.75" x14ac:dyDescent="0.15">
      <c r="A717" s="179"/>
      <c r="B717" s="180"/>
      <c r="C717" s="38"/>
      <c r="D717" s="39"/>
      <c r="E717" s="39"/>
      <c r="F717" s="39"/>
      <c r="G717" s="44"/>
    </row>
    <row r="718" spans="1:7" ht="12.75" x14ac:dyDescent="0.15">
      <c r="A718" s="179"/>
      <c r="B718" s="180"/>
      <c r="C718" s="38"/>
      <c r="D718" s="39"/>
      <c r="E718" s="39"/>
      <c r="F718" s="39"/>
      <c r="G718" s="44"/>
    </row>
    <row r="719" spans="1:7" ht="12.75" x14ac:dyDescent="0.15">
      <c r="A719" s="179"/>
      <c r="B719" s="180"/>
      <c r="C719" s="38"/>
      <c r="D719" s="39"/>
      <c r="E719" s="39"/>
      <c r="F719" s="39"/>
      <c r="G719" s="44"/>
    </row>
    <row r="720" spans="1:7" ht="12.75" x14ac:dyDescent="0.15">
      <c r="A720" s="179"/>
      <c r="B720" s="180"/>
      <c r="C720" s="38"/>
      <c r="D720" s="39"/>
      <c r="E720" s="39"/>
      <c r="F720" s="39"/>
      <c r="G720" s="44"/>
    </row>
    <row r="721" spans="1:7" ht="12.75" x14ac:dyDescent="0.15">
      <c r="A721" s="179"/>
      <c r="B721" s="180"/>
      <c r="C721" s="38"/>
      <c r="D721" s="39"/>
      <c r="E721" s="39"/>
      <c r="F721" s="39"/>
      <c r="G721" s="44"/>
    </row>
    <row r="722" spans="1:7" ht="12.75" x14ac:dyDescent="0.15">
      <c r="A722" s="179"/>
      <c r="B722" s="180"/>
      <c r="C722" s="38"/>
      <c r="D722" s="39"/>
      <c r="E722" s="39"/>
      <c r="F722" s="39"/>
      <c r="G722" s="44"/>
    </row>
    <row r="723" spans="1:7" ht="12.75" x14ac:dyDescent="0.15">
      <c r="A723" s="179"/>
      <c r="B723" s="180"/>
      <c r="C723" s="38"/>
      <c r="D723" s="39"/>
      <c r="E723" s="39"/>
      <c r="F723" s="39"/>
      <c r="G723" s="44"/>
    </row>
    <row r="724" spans="1:7" ht="12.75" x14ac:dyDescent="0.15">
      <c r="A724" s="179"/>
      <c r="B724" s="180"/>
      <c r="C724" s="38"/>
      <c r="D724" s="39"/>
      <c r="E724" s="39"/>
      <c r="F724" s="39"/>
      <c r="G724" s="44"/>
    </row>
    <row r="725" spans="1:7" ht="12.75" x14ac:dyDescent="0.15">
      <c r="A725" s="179"/>
      <c r="B725" s="180"/>
      <c r="C725" s="38"/>
      <c r="D725" s="39"/>
      <c r="E725" s="39"/>
      <c r="F725" s="39"/>
      <c r="G725" s="44"/>
    </row>
    <row r="726" spans="1:7" ht="12.75" x14ac:dyDescent="0.15">
      <c r="A726" s="179"/>
      <c r="B726" s="180"/>
      <c r="C726" s="38"/>
      <c r="D726" s="39"/>
      <c r="E726" s="39"/>
      <c r="F726" s="39"/>
      <c r="G726" s="44"/>
    </row>
    <row r="727" spans="1:7" ht="12.75" x14ac:dyDescent="0.15">
      <c r="A727" s="179"/>
      <c r="B727" s="180"/>
      <c r="C727" s="38"/>
      <c r="D727" s="39"/>
      <c r="E727" s="39"/>
      <c r="F727" s="39"/>
      <c r="G727" s="44"/>
    </row>
    <row r="728" spans="1:7" ht="12.75" x14ac:dyDescent="0.15">
      <c r="A728" s="179"/>
      <c r="B728" s="180"/>
      <c r="C728" s="38"/>
      <c r="D728" s="39"/>
      <c r="E728" s="39"/>
      <c r="F728" s="39"/>
      <c r="G728" s="44"/>
    </row>
    <row r="729" spans="1:7" ht="12.75" x14ac:dyDescent="0.15">
      <c r="A729" s="179"/>
      <c r="B729" s="180"/>
      <c r="C729" s="38"/>
      <c r="D729" s="39"/>
      <c r="E729" s="39"/>
      <c r="F729" s="39"/>
      <c r="G729" s="44"/>
    </row>
    <row r="730" spans="1:7" ht="12.75" x14ac:dyDescent="0.15">
      <c r="A730" s="179"/>
      <c r="B730" s="180"/>
      <c r="C730" s="38"/>
      <c r="D730" s="39"/>
      <c r="E730" s="39"/>
      <c r="F730" s="39"/>
      <c r="G730" s="44"/>
    </row>
    <row r="731" spans="1:7" ht="12.75" x14ac:dyDescent="0.15">
      <c r="A731" s="179"/>
      <c r="B731" s="180"/>
      <c r="C731" s="38"/>
      <c r="D731" s="39"/>
      <c r="E731" s="39"/>
      <c r="F731" s="39"/>
      <c r="G731" s="44"/>
    </row>
    <row r="732" spans="1:7" ht="12.75" x14ac:dyDescent="0.15">
      <c r="A732" s="179"/>
      <c r="B732" s="180"/>
      <c r="C732" s="38"/>
      <c r="D732" s="39"/>
      <c r="E732" s="39"/>
      <c r="F732" s="39"/>
      <c r="G732" s="44"/>
    </row>
    <row r="733" spans="1:7" ht="12.75" x14ac:dyDescent="0.15">
      <c r="A733" s="179"/>
      <c r="B733" s="180"/>
      <c r="C733" s="38"/>
      <c r="D733" s="39"/>
      <c r="E733" s="39"/>
      <c r="F733" s="39"/>
      <c r="G733" s="44"/>
    </row>
    <row r="734" spans="1:7" ht="12.75" x14ac:dyDescent="0.15">
      <c r="A734" s="179"/>
      <c r="B734" s="180"/>
      <c r="C734" s="38"/>
      <c r="D734" s="39"/>
      <c r="E734" s="39"/>
      <c r="F734" s="39"/>
      <c r="G734" s="44"/>
    </row>
    <row r="735" spans="1:7" ht="12.75" x14ac:dyDescent="0.15">
      <c r="A735" s="179"/>
      <c r="B735" s="180"/>
      <c r="C735" s="38"/>
      <c r="D735" s="39"/>
      <c r="E735" s="39"/>
      <c r="F735" s="39"/>
      <c r="G735" s="44"/>
    </row>
    <row r="736" spans="1:7" ht="12.75" x14ac:dyDescent="0.15">
      <c r="A736" s="179"/>
      <c r="B736" s="180"/>
      <c r="C736" s="38"/>
      <c r="D736" s="39"/>
      <c r="E736" s="39"/>
      <c r="F736" s="39"/>
      <c r="G736" s="44"/>
    </row>
    <row r="737" spans="1:7" ht="12.75" x14ac:dyDescent="0.15">
      <c r="A737" s="179"/>
      <c r="B737" s="180"/>
      <c r="C737" s="38"/>
      <c r="D737" s="39"/>
      <c r="E737" s="39"/>
      <c r="F737" s="39"/>
      <c r="G737" s="44"/>
    </row>
    <row r="738" spans="1:7" ht="12.75" x14ac:dyDescent="0.15">
      <c r="A738" s="179"/>
      <c r="B738" s="180"/>
      <c r="C738" s="38"/>
      <c r="D738" s="39"/>
      <c r="E738" s="39"/>
      <c r="F738" s="39"/>
      <c r="G738" s="44"/>
    </row>
    <row r="739" spans="1:7" ht="12.75" x14ac:dyDescent="0.15">
      <c r="A739" s="179"/>
      <c r="B739" s="180"/>
      <c r="C739" s="38"/>
      <c r="D739" s="39"/>
      <c r="E739" s="39"/>
      <c r="F739" s="39"/>
      <c r="G739" s="44"/>
    </row>
    <row r="740" spans="1:7" ht="12.75" x14ac:dyDescent="0.15">
      <c r="A740" s="179"/>
      <c r="B740" s="180"/>
      <c r="C740" s="38"/>
      <c r="D740" s="39"/>
      <c r="E740" s="39"/>
      <c r="F740" s="39"/>
      <c r="G740" s="44"/>
    </row>
    <row r="741" spans="1:7" ht="12.75" x14ac:dyDescent="0.15">
      <c r="A741" s="179"/>
      <c r="B741" s="180"/>
      <c r="C741" s="38"/>
      <c r="D741" s="39"/>
      <c r="E741" s="39"/>
      <c r="F741" s="39"/>
      <c r="G741" s="44"/>
    </row>
    <row r="742" spans="1:7" ht="12.75" x14ac:dyDescent="0.15">
      <c r="A742" s="179"/>
      <c r="B742" s="180"/>
      <c r="C742" s="38"/>
      <c r="D742" s="39"/>
      <c r="E742" s="39"/>
      <c r="F742" s="39"/>
      <c r="G742" s="44"/>
    </row>
    <row r="743" spans="1:7" ht="12.75" x14ac:dyDescent="0.15">
      <c r="A743" s="179"/>
      <c r="B743" s="180"/>
      <c r="C743" s="38"/>
      <c r="D743" s="39"/>
      <c r="E743" s="39"/>
      <c r="F743" s="39"/>
      <c r="G743" s="44"/>
    </row>
    <row r="744" spans="1:7" ht="12.75" x14ac:dyDescent="0.15">
      <c r="A744" s="179"/>
      <c r="B744" s="180"/>
      <c r="C744" s="38"/>
      <c r="D744" s="39"/>
      <c r="E744" s="39"/>
      <c r="F744" s="39"/>
      <c r="G744" s="44"/>
    </row>
    <row r="745" spans="1:7" ht="12.75" x14ac:dyDescent="0.15">
      <c r="A745" s="179"/>
      <c r="B745" s="180"/>
      <c r="C745" s="38"/>
      <c r="D745" s="39"/>
      <c r="E745" s="39"/>
      <c r="F745" s="39"/>
      <c r="G745" s="44"/>
    </row>
    <row r="746" spans="1:7" ht="12.75" x14ac:dyDescent="0.15">
      <c r="A746" s="179"/>
      <c r="B746" s="180"/>
      <c r="C746" s="38"/>
      <c r="D746" s="39"/>
      <c r="E746" s="39"/>
      <c r="F746" s="39"/>
      <c r="G746" s="44"/>
    </row>
    <row r="747" spans="1:7" ht="12.75" x14ac:dyDescent="0.15">
      <c r="A747" s="179"/>
      <c r="B747" s="180"/>
      <c r="C747" s="38"/>
      <c r="D747" s="39"/>
      <c r="E747" s="39"/>
      <c r="F747" s="39"/>
      <c r="G747" s="44"/>
    </row>
    <row r="748" spans="1:7" ht="12.75" x14ac:dyDescent="0.15">
      <c r="A748" s="179"/>
      <c r="B748" s="180"/>
      <c r="C748" s="38"/>
      <c r="D748" s="39"/>
      <c r="E748" s="39"/>
      <c r="F748" s="39"/>
      <c r="G748" s="44"/>
    </row>
    <row r="749" spans="1:7" ht="12.75" x14ac:dyDescent="0.15">
      <c r="A749" s="179"/>
      <c r="B749" s="180"/>
      <c r="C749" s="38"/>
      <c r="D749" s="39"/>
      <c r="E749" s="39"/>
      <c r="F749" s="39"/>
      <c r="G749" s="44"/>
    </row>
    <row r="750" spans="1:7" ht="12.75" x14ac:dyDescent="0.15">
      <c r="A750" s="179"/>
      <c r="B750" s="180"/>
      <c r="C750" s="38"/>
      <c r="D750" s="39"/>
      <c r="E750" s="39"/>
      <c r="F750" s="39"/>
      <c r="G750" s="44"/>
    </row>
    <row r="751" spans="1:7" ht="12.75" x14ac:dyDescent="0.15">
      <c r="A751" s="179"/>
      <c r="B751" s="180"/>
      <c r="C751" s="38"/>
      <c r="D751" s="39"/>
      <c r="E751" s="39"/>
      <c r="F751" s="39"/>
      <c r="G751" s="44"/>
    </row>
    <row r="752" spans="1:7" ht="12.75" x14ac:dyDescent="0.15">
      <c r="A752" s="179"/>
      <c r="B752" s="180"/>
      <c r="C752" s="38"/>
      <c r="D752" s="39"/>
      <c r="E752" s="39"/>
      <c r="F752" s="39"/>
      <c r="G752" s="44"/>
    </row>
    <row r="753" spans="1:7" ht="12.75" x14ac:dyDescent="0.15">
      <c r="A753" s="179"/>
      <c r="B753" s="180"/>
      <c r="C753" s="38"/>
      <c r="D753" s="39"/>
      <c r="E753" s="39"/>
      <c r="F753" s="39"/>
      <c r="G753" s="44"/>
    </row>
    <row r="754" spans="1:7" ht="12.75" x14ac:dyDescent="0.15">
      <c r="A754" s="179"/>
      <c r="B754" s="180"/>
      <c r="C754" s="38"/>
      <c r="D754" s="39"/>
      <c r="E754" s="39"/>
      <c r="F754" s="39"/>
      <c r="G754" s="44"/>
    </row>
    <row r="755" spans="1:7" ht="12.75" x14ac:dyDescent="0.15">
      <c r="A755" s="179"/>
      <c r="B755" s="180"/>
      <c r="C755" s="38"/>
      <c r="D755" s="39"/>
      <c r="E755" s="39"/>
      <c r="F755" s="39"/>
      <c r="G755" s="44"/>
    </row>
    <row r="756" spans="1:7" ht="12.75" x14ac:dyDescent="0.15">
      <c r="A756" s="179"/>
      <c r="B756" s="180"/>
      <c r="C756" s="38"/>
      <c r="D756" s="39"/>
      <c r="E756" s="39"/>
      <c r="F756" s="39"/>
      <c r="G756" s="44"/>
    </row>
    <row r="757" spans="1:7" ht="12.75" x14ac:dyDescent="0.15">
      <c r="A757" s="179"/>
      <c r="B757" s="180"/>
      <c r="C757" s="38"/>
      <c r="D757" s="39"/>
      <c r="E757" s="39"/>
      <c r="F757" s="39"/>
      <c r="G757" s="44"/>
    </row>
    <row r="758" spans="1:7" ht="12.75" x14ac:dyDescent="0.15">
      <c r="A758" s="179"/>
      <c r="B758" s="180"/>
      <c r="C758" s="38"/>
      <c r="D758" s="39"/>
      <c r="E758" s="39"/>
      <c r="F758" s="39"/>
      <c r="G758" s="44"/>
    </row>
    <row r="759" spans="1:7" ht="12.75" x14ac:dyDescent="0.15">
      <c r="A759" s="179"/>
      <c r="B759" s="180"/>
      <c r="C759" s="38"/>
      <c r="D759" s="39"/>
      <c r="E759" s="39"/>
      <c r="F759" s="39"/>
      <c r="G759" s="44"/>
    </row>
    <row r="760" spans="1:7" ht="12.75" x14ac:dyDescent="0.15">
      <c r="A760" s="179"/>
      <c r="B760" s="180"/>
      <c r="C760" s="38"/>
      <c r="D760" s="39"/>
      <c r="E760" s="39"/>
      <c r="F760" s="39"/>
      <c r="G760" s="44"/>
    </row>
    <row r="761" spans="1:7" ht="12.75" x14ac:dyDescent="0.15">
      <c r="A761" s="179"/>
      <c r="B761" s="180"/>
      <c r="C761" s="38"/>
      <c r="D761" s="39"/>
      <c r="E761" s="39"/>
      <c r="F761" s="39"/>
      <c r="G761" s="44"/>
    </row>
    <row r="762" spans="1:7" ht="12.75" x14ac:dyDescent="0.15">
      <c r="A762" s="179"/>
      <c r="B762" s="180"/>
      <c r="C762" s="38"/>
      <c r="D762" s="39"/>
      <c r="E762" s="39"/>
      <c r="F762" s="39"/>
      <c r="G762" s="44"/>
    </row>
    <row r="763" spans="1:7" ht="12.75" x14ac:dyDescent="0.15">
      <c r="A763" s="179"/>
      <c r="B763" s="180"/>
      <c r="C763" s="38"/>
      <c r="D763" s="39"/>
      <c r="E763" s="39"/>
      <c r="F763" s="39"/>
      <c r="G763" s="44"/>
    </row>
    <row r="764" spans="1:7" ht="12.75" x14ac:dyDescent="0.15">
      <c r="A764" s="179"/>
      <c r="B764" s="180"/>
      <c r="C764" s="38"/>
      <c r="D764" s="39"/>
      <c r="E764" s="39"/>
      <c r="F764" s="39"/>
      <c r="G764" s="44"/>
    </row>
    <row r="765" spans="1:7" ht="12.75" x14ac:dyDescent="0.15">
      <c r="A765" s="179"/>
      <c r="B765" s="180"/>
      <c r="C765" s="38"/>
      <c r="D765" s="39"/>
      <c r="E765" s="39"/>
      <c r="F765" s="39"/>
      <c r="G765" s="44"/>
    </row>
    <row r="766" spans="1:7" ht="12.75" x14ac:dyDescent="0.15">
      <c r="A766" s="179"/>
      <c r="B766" s="180"/>
      <c r="C766" s="38"/>
      <c r="D766" s="39"/>
      <c r="E766" s="39"/>
      <c r="F766" s="39"/>
      <c r="G766" s="44"/>
    </row>
    <row r="767" spans="1:7" ht="12.75" x14ac:dyDescent="0.15">
      <c r="A767" s="179"/>
      <c r="B767" s="180"/>
      <c r="C767" s="38"/>
      <c r="D767" s="39"/>
      <c r="E767" s="39"/>
      <c r="F767" s="39"/>
      <c r="G767" s="44"/>
    </row>
    <row r="768" spans="1:7" ht="12.75" x14ac:dyDescent="0.15">
      <c r="A768" s="179"/>
      <c r="B768" s="180"/>
      <c r="C768" s="38"/>
      <c r="D768" s="39"/>
      <c r="E768" s="39"/>
      <c r="F768" s="39"/>
      <c r="G768" s="44"/>
    </row>
    <row r="769" spans="1:7" ht="12.75" x14ac:dyDescent="0.15">
      <c r="A769" s="179"/>
      <c r="B769" s="180"/>
      <c r="C769" s="38"/>
      <c r="D769" s="39"/>
      <c r="E769" s="39"/>
      <c r="F769" s="39"/>
      <c r="G769" s="44"/>
    </row>
    <row r="770" spans="1:7" ht="12.75" x14ac:dyDescent="0.15">
      <c r="A770" s="179"/>
      <c r="B770" s="180"/>
      <c r="C770" s="38"/>
      <c r="D770" s="39"/>
      <c r="E770" s="39"/>
      <c r="F770" s="39"/>
      <c r="G770" s="44"/>
    </row>
    <row r="771" spans="1:7" ht="12.75" x14ac:dyDescent="0.15">
      <c r="A771" s="179"/>
      <c r="B771" s="180"/>
      <c r="C771" s="38"/>
      <c r="D771" s="39"/>
      <c r="E771" s="39"/>
      <c r="F771" s="39"/>
      <c r="G771" s="44"/>
    </row>
    <row r="772" spans="1:7" ht="12.75" x14ac:dyDescent="0.15">
      <c r="A772" s="179"/>
      <c r="B772" s="180"/>
      <c r="C772" s="38"/>
      <c r="D772" s="39"/>
      <c r="E772" s="39"/>
      <c r="F772" s="39"/>
      <c r="G772" s="44"/>
    </row>
    <row r="773" spans="1:7" ht="12.75" x14ac:dyDescent="0.15">
      <c r="A773" s="179"/>
      <c r="B773" s="180"/>
      <c r="C773" s="38"/>
      <c r="D773" s="39"/>
      <c r="E773" s="39"/>
      <c r="F773" s="39"/>
      <c r="G773" s="44"/>
    </row>
    <row r="774" spans="1:7" ht="12.75" x14ac:dyDescent="0.15">
      <c r="A774" s="179"/>
      <c r="B774" s="180"/>
      <c r="C774" s="38"/>
      <c r="D774" s="39"/>
      <c r="E774" s="39"/>
      <c r="F774" s="39"/>
      <c r="G774" s="44"/>
    </row>
    <row r="775" spans="1:7" ht="12.75" x14ac:dyDescent="0.15">
      <c r="A775" s="179"/>
      <c r="B775" s="180"/>
      <c r="C775" s="38"/>
      <c r="D775" s="39"/>
      <c r="E775" s="39"/>
      <c r="F775" s="39"/>
      <c r="G775" s="44"/>
    </row>
    <row r="776" spans="1:7" ht="12.75" x14ac:dyDescent="0.15">
      <c r="A776" s="179"/>
      <c r="B776" s="180"/>
      <c r="C776" s="38"/>
      <c r="D776" s="39"/>
      <c r="E776" s="39"/>
      <c r="F776" s="39"/>
      <c r="G776" s="44"/>
    </row>
    <row r="777" spans="1:7" ht="12.75" x14ac:dyDescent="0.15">
      <c r="A777" s="179"/>
      <c r="B777" s="180"/>
      <c r="C777" s="38"/>
      <c r="D777" s="39"/>
      <c r="E777" s="39"/>
      <c r="F777" s="39"/>
      <c r="G777" s="44"/>
    </row>
    <row r="778" spans="1:7" ht="12.75" x14ac:dyDescent="0.15">
      <c r="A778" s="179"/>
      <c r="B778" s="180"/>
      <c r="C778" s="38"/>
      <c r="D778" s="39"/>
      <c r="E778" s="39"/>
      <c r="F778" s="39"/>
      <c r="G778" s="44"/>
    </row>
    <row r="779" spans="1:7" ht="12.75" x14ac:dyDescent="0.15">
      <c r="A779" s="179"/>
      <c r="B779" s="180"/>
      <c r="C779" s="38"/>
      <c r="D779" s="39"/>
      <c r="E779" s="39"/>
      <c r="F779" s="39"/>
      <c r="G779" s="44"/>
    </row>
    <row r="780" spans="1:7" ht="12.75" x14ac:dyDescent="0.15">
      <c r="A780" s="179"/>
      <c r="B780" s="180"/>
      <c r="C780" s="38"/>
      <c r="D780" s="39"/>
      <c r="E780" s="39"/>
      <c r="F780" s="39"/>
      <c r="G780" s="44"/>
    </row>
    <row r="781" spans="1:7" ht="12.75" x14ac:dyDescent="0.15">
      <c r="A781" s="179"/>
      <c r="B781" s="180"/>
      <c r="C781" s="38"/>
      <c r="D781" s="39"/>
      <c r="E781" s="39"/>
      <c r="F781" s="39"/>
      <c r="G781" s="44"/>
    </row>
    <row r="782" spans="1:7" ht="12.75" x14ac:dyDescent="0.15">
      <c r="A782" s="179"/>
      <c r="B782" s="180"/>
      <c r="C782" s="38"/>
      <c r="D782" s="39"/>
      <c r="E782" s="39"/>
      <c r="F782" s="39"/>
      <c r="G782" s="44"/>
    </row>
    <row r="783" spans="1:7" ht="12.75" x14ac:dyDescent="0.15">
      <c r="A783" s="179"/>
      <c r="B783" s="180"/>
      <c r="C783" s="38"/>
      <c r="D783" s="39"/>
      <c r="E783" s="39"/>
      <c r="F783" s="39"/>
      <c r="G783" s="44"/>
    </row>
    <row r="784" spans="1:7" ht="12.75" x14ac:dyDescent="0.15">
      <c r="A784" s="179"/>
      <c r="B784" s="180"/>
      <c r="C784" s="38"/>
      <c r="D784" s="39"/>
      <c r="E784" s="39"/>
      <c r="F784" s="39"/>
      <c r="G784" s="44"/>
    </row>
    <row r="785" spans="1:7" ht="12.75" x14ac:dyDescent="0.15">
      <c r="A785" s="179"/>
      <c r="B785" s="180"/>
      <c r="C785" s="38"/>
      <c r="D785" s="39"/>
      <c r="E785" s="39"/>
      <c r="F785" s="39"/>
      <c r="G785" s="44"/>
    </row>
    <row r="786" spans="1:7" ht="12.75" x14ac:dyDescent="0.15">
      <c r="A786" s="179"/>
      <c r="B786" s="180"/>
      <c r="C786" s="38"/>
      <c r="D786" s="39"/>
      <c r="E786" s="39"/>
      <c r="F786" s="39"/>
      <c r="G786" s="44"/>
    </row>
    <row r="787" spans="1:7" ht="12.75" x14ac:dyDescent="0.15">
      <c r="A787" s="179"/>
      <c r="B787" s="180"/>
      <c r="C787" s="38"/>
      <c r="D787" s="39"/>
      <c r="E787" s="39"/>
      <c r="F787" s="39"/>
      <c r="G787" s="44"/>
    </row>
    <row r="788" spans="1:7" ht="12.75" x14ac:dyDescent="0.15">
      <c r="A788" s="179"/>
      <c r="B788" s="180"/>
      <c r="C788" s="38"/>
      <c r="D788" s="39"/>
      <c r="E788" s="39"/>
      <c r="F788" s="39"/>
      <c r="G788" s="44"/>
    </row>
    <row r="789" spans="1:7" ht="12.75" x14ac:dyDescent="0.15">
      <c r="A789" s="179"/>
      <c r="B789" s="180"/>
      <c r="C789" s="38"/>
      <c r="D789" s="39"/>
      <c r="E789" s="39"/>
      <c r="F789" s="39"/>
      <c r="G789" s="44"/>
    </row>
    <row r="790" spans="1:7" ht="12.75" x14ac:dyDescent="0.15">
      <c r="A790" s="179"/>
      <c r="B790" s="180"/>
      <c r="C790" s="38"/>
      <c r="D790" s="39"/>
      <c r="E790" s="39"/>
      <c r="F790" s="39"/>
      <c r="G790" s="44"/>
    </row>
    <row r="791" spans="1:7" ht="12.75" x14ac:dyDescent="0.15">
      <c r="A791" s="179"/>
      <c r="B791" s="180"/>
      <c r="C791" s="38"/>
      <c r="D791" s="39"/>
      <c r="E791" s="39"/>
      <c r="F791" s="39"/>
      <c r="G791" s="44"/>
    </row>
    <row r="792" spans="1:7" ht="12.75" x14ac:dyDescent="0.15">
      <c r="A792" s="179"/>
      <c r="B792" s="180"/>
      <c r="C792" s="38"/>
      <c r="D792" s="39"/>
      <c r="E792" s="39"/>
      <c r="F792" s="39"/>
      <c r="G792" s="44"/>
    </row>
    <row r="793" spans="1:7" ht="12.75" x14ac:dyDescent="0.15">
      <c r="A793" s="179"/>
      <c r="B793" s="180"/>
      <c r="C793" s="38"/>
      <c r="D793" s="39"/>
      <c r="E793" s="39"/>
      <c r="F793" s="39"/>
      <c r="G793" s="44"/>
    </row>
    <row r="794" spans="1:7" ht="12.75" x14ac:dyDescent="0.15">
      <c r="A794" s="179"/>
      <c r="B794" s="180"/>
      <c r="C794" s="38"/>
      <c r="D794" s="39"/>
      <c r="E794" s="39"/>
      <c r="F794" s="39"/>
      <c r="G794" s="44"/>
    </row>
    <row r="795" spans="1:7" ht="12.75" x14ac:dyDescent="0.15">
      <c r="A795" s="179"/>
      <c r="B795" s="180"/>
      <c r="C795" s="38"/>
      <c r="D795" s="39"/>
      <c r="E795" s="39"/>
      <c r="F795" s="39"/>
      <c r="G795" s="44"/>
    </row>
    <row r="796" spans="1:7" ht="12.75" x14ac:dyDescent="0.15">
      <c r="A796" s="179"/>
      <c r="B796" s="180"/>
      <c r="C796" s="38"/>
      <c r="D796" s="39"/>
      <c r="E796" s="39"/>
      <c r="F796" s="39"/>
      <c r="G796" s="44"/>
    </row>
    <row r="797" spans="1:7" ht="12.75" x14ac:dyDescent="0.15">
      <c r="A797" s="179"/>
      <c r="B797" s="180"/>
      <c r="C797" s="38"/>
      <c r="D797" s="39"/>
      <c r="E797" s="39"/>
      <c r="F797" s="39"/>
      <c r="G797" s="44"/>
    </row>
    <row r="798" spans="1:7" ht="12.75" x14ac:dyDescent="0.15">
      <c r="A798" s="179"/>
      <c r="B798" s="180"/>
      <c r="C798" s="38"/>
      <c r="D798" s="39"/>
      <c r="E798" s="39"/>
      <c r="F798" s="39"/>
      <c r="G798" s="44"/>
    </row>
    <row r="799" spans="1:7" ht="12.75" x14ac:dyDescent="0.15">
      <c r="A799" s="179"/>
      <c r="B799" s="180"/>
      <c r="C799" s="38"/>
      <c r="D799" s="39"/>
      <c r="E799" s="39"/>
      <c r="F799" s="39"/>
      <c r="G799" s="44"/>
    </row>
    <row r="800" spans="1:7" ht="12.75" x14ac:dyDescent="0.15">
      <c r="A800" s="179"/>
      <c r="B800" s="180"/>
      <c r="C800" s="38"/>
      <c r="D800" s="39"/>
      <c r="E800" s="39"/>
      <c r="F800" s="39"/>
      <c r="G800" s="44"/>
    </row>
    <row r="801" spans="1:7" ht="12.75" x14ac:dyDescent="0.15">
      <c r="A801" s="179"/>
      <c r="B801" s="180"/>
      <c r="C801" s="38"/>
      <c r="D801" s="39"/>
      <c r="E801" s="39"/>
      <c r="F801" s="39"/>
      <c r="G801" s="44"/>
    </row>
    <row r="802" spans="1:7" ht="12.75" x14ac:dyDescent="0.15">
      <c r="A802" s="179"/>
      <c r="B802" s="180"/>
      <c r="C802" s="38"/>
      <c r="D802" s="39"/>
      <c r="E802" s="39"/>
      <c r="F802" s="39"/>
      <c r="G802" s="44"/>
    </row>
    <row r="803" spans="1:7" ht="12.75" x14ac:dyDescent="0.15">
      <c r="A803" s="179"/>
      <c r="B803" s="180"/>
      <c r="C803" s="38"/>
      <c r="D803" s="39"/>
      <c r="E803" s="39"/>
      <c r="F803" s="39"/>
      <c r="G803" s="44"/>
    </row>
    <row r="804" spans="1:7" ht="12.75" x14ac:dyDescent="0.15">
      <c r="A804" s="179"/>
      <c r="B804" s="180"/>
      <c r="C804" s="38"/>
      <c r="D804" s="39"/>
      <c r="E804" s="39"/>
      <c r="F804" s="39"/>
      <c r="G804" s="44"/>
    </row>
    <row r="805" spans="1:7" ht="12.75" x14ac:dyDescent="0.15">
      <c r="A805" s="179"/>
      <c r="B805" s="180"/>
      <c r="C805" s="38"/>
      <c r="D805" s="39"/>
      <c r="E805" s="39"/>
      <c r="F805" s="39"/>
      <c r="G805" s="44"/>
    </row>
    <row r="806" spans="1:7" ht="12.75" x14ac:dyDescent="0.15">
      <c r="A806" s="179"/>
      <c r="B806" s="180"/>
      <c r="C806" s="38"/>
      <c r="D806" s="39"/>
      <c r="E806" s="39"/>
      <c r="F806" s="39"/>
      <c r="G806" s="44"/>
    </row>
    <row r="807" spans="1:7" ht="12.75" x14ac:dyDescent="0.15">
      <c r="A807" s="179"/>
      <c r="B807" s="180"/>
      <c r="C807" s="38"/>
      <c r="D807" s="39"/>
      <c r="E807" s="39"/>
      <c r="F807" s="39"/>
      <c r="G807" s="44"/>
    </row>
    <row r="808" spans="1:7" ht="12.75" x14ac:dyDescent="0.15">
      <c r="A808" s="179"/>
      <c r="B808" s="180"/>
      <c r="C808" s="38"/>
      <c r="D808" s="39"/>
      <c r="E808" s="39"/>
      <c r="F808" s="39"/>
      <c r="G808" s="44"/>
    </row>
    <row r="809" spans="1:7" ht="12.75" x14ac:dyDescent="0.15">
      <c r="A809" s="179"/>
      <c r="B809" s="180"/>
      <c r="C809" s="38"/>
      <c r="D809" s="39"/>
      <c r="E809" s="39"/>
      <c r="F809" s="39"/>
      <c r="G809" s="44"/>
    </row>
    <row r="810" spans="1:7" ht="12.75" x14ac:dyDescent="0.15">
      <c r="A810" s="179"/>
      <c r="B810" s="180"/>
      <c r="C810" s="38"/>
      <c r="D810" s="39"/>
      <c r="E810" s="39"/>
      <c r="F810" s="39"/>
      <c r="G810" s="44"/>
    </row>
    <row r="811" spans="1:7" ht="12.75" x14ac:dyDescent="0.15">
      <c r="A811" s="179"/>
      <c r="B811" s="180"/>
      <c r="C811" s="38"/>
      <c r="D811" s="39"/>
      <c r="E811" s="39"/>
      <c r="F811" s="39"/>
      <c r="G811" s="44"/>
    </row>
    <row r="812" spans="1:7" ht="12.75" x14ac:dyDescent="0.15">
      <c r="A812" s="179"/>
      <c r="B812" s="180"/>
      <c r="C812" s="38"/>
      <c r="D812" s="39"/>
      <c r="E812" s="39"/>
      <c r="F812" s="39"/>
      <c r="G812" s="44"/>
    </row>
    <row r="813" spans="1:7" ht="12.75" x14ac:dyDescent="0.15">
      <c r="A813" s="179"/>
      <c r="B813" s="180"/>
      <c r="C813" s="38"/>
      <c r="D813" s="39"/>
      <c r="E813" s="39"/>
      <c r="F813" s="39"/>
      <c r="G813" s="44"/>
    </row>
    <row r="814" spans="1:7" ht="12.75" x14ac:dyDescent="0.15">
      <c r="A814" s="179"/>
      <c r="B814" s="180"/>
      <c r="C814" s="38"/>
      <c r="D814" s="39"/>
      <c r="E814" s="39"/>
      <c r="F814" s="39"/>
      <c r="G814" s="44"/>
    </row>
    <row r="815" spans="1:7" ht="12.75" x14ac:dyDescent="0.15">
      <c r="A815" s="179"/>
      <c r="B815" s="180"/>
      <c r="C815" s="38"/>
      <c r="D815" s="39"/>
      <c r="E815" s="39"/>
      <c r="F815" s="39"/>
      <c r="G815" s="44"/>
    </row>
    <row r="816" spans="1:7" ht="12.75" x14ac:dyDescent="0.15">
      <c r="A816" s="179"/>
      <c r="B816" s="180"/>
      <c r="C816" s="38"/>
      <c r="D816" s="39"/>
      <c r="E816" s="39"/>
      <c r="F816" s="39"/>
      <c r="G816" s="44"/>
    </row>
    <row r="817" spans="1:7" ht="12.75" x14ac:dyDescent="0.15">
      <c r="A817" s="179"/>
      <c r="B817" s="180"/>
      <c r="C817" s="38"/>
      <c r="D817" s="39"/>
      <c r="E817" s="39"/>
      <c r="F817" s="39"/>
      <c r="G817" s="44"/>
    </row>
    <row r="818" spans="1:7" ht="12.75" x14ac:dyDescent="0.15">
      <c r="A818" s="179"/>
      <c r="B818" s="180"/>
      <c r="C818" s="38"/>
      <c r="D818" s="39"/>
      <c r="E818" s="39"/>
      <c r="F818" s="39"/>
      <c r="G818" s="44"/>
    </row>
    <row r="819" spans="1:7" ht="12.75" x14ac:dyDescent="0.15">
      <c r="A819" s="179"/>
      <c r="B819" s="180"/>
      <c r="C819" s="38"/>
      <c r="D819" s="39"/>
      <c r="E819" s="39"/>
      <c r="F819" s="39"/>
      <c r="G819" s="44"/>
    </row>
    <row r="820" spans="1:7" ht="12.75" x14ac:dyDescent="0.15">
      <c r="A820" s="179"/>
      <c r="B820" s="180"/>
      <c r="C820" s="38"/>
      <c r="D820" s="39"/>
      <c r="E820" s="39"/>
      <c r="F820" s="39"/>
      <c r="G820" s="44"/>
    </row>
    <row r="821" spans="1:7" ht="12.75" x14ac:dyDescent="0.15">
      <c r="A821" s="179"/>
      <c r="B821" s="180"/>
      <c r="C821" s="38"/>
      <c r="D821" s="39"/>
      <c r="E821" s="39"/>
      <c r="F821" s="39"/>
      <c r="G821" s="44"/>
    </row>
    <row r="822" spans="1:7" ht="12.75" x14ac:dyDescent="0.15">
      <c r="A822" s="179"/>
      <c r="B822" s="180"/>
      <c r="C822" s="38"/>
      <c r="D822" s="39"/>
      <c r="E822" s="39"/>
      <c r="F822" s="39"/>
      <c r="G822" s="44"/>
    </row>
    <row r="823" spans="1:7" ht="12.75" x14ac:dyDescent="0.15">
      <c r="A823" s="179"/>
      <c r="B823" s="180"/>
      <c r="C823" s="38"/>
      <c r="D823" s="39"/>
      <c r="E823" s="39"/>
      <c r="F823" s="39"/>
      <c r="G823" s="44"/>
    </row>
    <row r="824" spans="1:7" ht="12.75" x14ac:dyDescent="0.15">
      <c r="A824" s="179"/>
      <c r="B824" s="180"/>
      <c r="C824" s="38"/>
      <c r="D824" s="39"/>
      <c r="E824" s="39"/>
      <c r="F824" s="39"/>
      <c r="G824" s="44"/>
    </row>
    <row r="825" spans="1:7" ht="12.75" x14ac:dyDescent="0.15">
      <c r="A825" s="179"/>
      <c r="B825" s="180"/>
      <c r="C825" s="38"/>
      <c r="D825" s="39"/>
      <c r="E825" s="39"/>
      <c r="F825" s="39"/>
      <c r="G825" s="44"/>
    </row>
    <row r="826" spans="1:7" ht="12.75" x14ac:dyDescent="0.15">
      <c r="A826" s="179"/>
      <c r="B826" s="180"/>
      <c r="C826" s="38"/>
      <c r="D826" s="39"/>
      <c r="E826" s="39"/>
      <c r="F826" s="39"/>
      <c r="G826" s="44"/>
    </row>
    <row r="827" spans="1:7" ht="12.75" x14ac:dyDescent="0.15">
      <c r="A827" s="179"/>
      <c r="B827" s="180"/>
      <c r="C827" s="38"/>
      <c r="D827" s="39"/>
      <c r="E827" s="39"/>
      <c r="F827" s="39"/>
      <c r="G827" s="44"/>
    </row>
    <row r="828" spans="1:7" ht="12.75" x14ac:dyDescent="0.15">
      <c r="A828" s="179"/>
      <c r="B828" s="180"/>
      <c r="C828" s="38"/>
      <c r="D828" s="39"/>
      <c r="E828" s="39"/>
      <c r="F828" s="39"/>
      <c r="G828" s="44"/>
    </row>
    <row r="829" spans="1:7" ht="12.75" x14ac:dyDescent="0.15">
      <c r="A829" s="179"/>
      <c r="B829" s="180"/>
      <c r="C829" s="38"/>
      <c r="D829" s="39"/>
      <c r="E829" s="39"/>
      <c r="F829" s="39"/>
      <c r="G829" s="44"/>
    </row>
    <row r="830" spans="1:7" ht="12.75" x14ac:dyDescent="0.15">
      <c r="A830" s="179"/>
      <c r="B830" s="180"/>
      <c r="C830" s="38"/>
      <c r="D830" s="39"/>
      <c r="E830" s="39"/>
      <c r="F830" s="39"/>
      <c r="G830" s="44"/>
    </row>
    <row r="831" spans="1:7" ht="12.75" x14ac:dyDescent="0.15">
      <c r="A831" s="179"/>
      <c r="B831" s="180"/>
      <c r="C831" s="38"/>
      <c r="D831" s="39"/>
      <c r="E831" s="39"/>
      <c r="F831" s="39"/>
      <c r="G831" s="44"/>
    </row>
    <row r="832" spans="1:7" ht="12.75" x14ac:dyDescent="0.15">
      <c r="A832" s="179"/>
      <c r="B832" s="180"/>
      <c r="C832" s="38"/>
      <c r="D832" s="39"/>
      <c r="E832" s="39"/>
      <c r="F832" s="39"/>
      <c r="G832" s="44"/>
    </row>
    <row r="833" spans="1:7" ht="12.75" x14ac:dyDescent="0.15">
      <c r="A833" s="179"/>
      <c r="B833" s="180"/>
      <c r="C833" s="38"/>
      <c r="D833" s="39"/>
      <c r="E833" s="39"/>
      <c r="F833" s="39"/>
      <c r="G833" s="44"/>
    </row>
    <row r="834" spans="1:7" ht="12.75" x14ac:dyDescent="0.15">
      <c r="A834" s="179"/>
      <c r="B834" s="180"/>
      <c r="C834" s="38"/>
      <c r="D834" s="39"/>
      <c r="E834" s="39"/>
      <c r="F834" s="39"/>
      <c r="G834" s="44"/>
    </row>
    <row r="835" spans="1:7" ht="12.75" x14ac:dyDescent="0.15">
      <c r="A835" s="179"/>
      <c r="B835" s="180"/>
      <c r="C835" s="38"/>
      <c r="D835" s="39"/>
      <c r="E835" s="39"/>
      <c r="F835" s="39"/>
      <c r="G835" s="44"/>
    </row>
    <row r="836" spans="1:7" ht="12.75" x14ac:dyDescent="0.15">
      <c r="A836" s="179"/>
      <c r="B836" s="180"/>
      <c r="C836" s="38"/>
      <c r="D836" s="39"/>
      <c r="E836" s="39"/>
      <c r="F836" s="39"/>
      <c r="G836" s="44"/>
    </row>
    <row r="837" spans="1:7" ht="12.75" x14ac:dyDescent="0.15">
      <c r="A837" s="179"/>
      <c r="B837" s="180"/>
      <c r="C837" s="38"/>
      <c r="D837" s="39"/>
      <c r="E837" s="39"/>
      <c r="F837" s="39"/>
      <c r="G837" s="44"/>
    </row>
    <row r="838" spans="1:7" ht="12.75" x14ac:dyDescent="0.15">
      <c r="A838" s="179"/>
      <c r="B838" s="180"/>
      <c r="C838" s="38"/>
      <c r="D838" s="39"/>
      <c r="E838" s="39"/>
      <c r="F838" s="39"/>
      <c r="G838" s="44"/>
    </row>
    <row r="839" spans="1:7" ht="12.75" x14ac:dyDescent="0.15">
      <c r="A839" s="179"/>
      <c r="B839" s="180"/>
      <c r="C839" s="38"/>
      <c r="D839" s="39"/>
      <c r="E839" s="39"/>
      <c r="F839" s="39"/>
      <c r="G839" s="44"/>
    </row>
    <row r="840" spans="1:7" ht="12.75" x14ac:dyDescent="0.15">
      <c r="A840" s="179"/>
      <c r="B840" s="180"/>
      <c r="C840" s="38"/>
      <c r="D840" s="39"/>
      <c r="E840" s="39"/>
      <c r="F840" s="39"/>
      <c r="G840" s="44"/>
    </row>
    <row r="841" spans="1:7" ht="12.75" x14ac:dyDescent="0.15">
      <c r="A841" s="179"/>
      <c r="B841" s="180"/>
      <c r="C841" s="38"/>
      <c r="D841" s="39"/>
      <c r="E841" s="39"/>
      <c r="F841" s="39"/>
      <c r="G841" s="44"/>
    </row>
    <row r="842" spans="1:7" ht="12.75" x14ac:dyDescent="0.15">
      <c r="A842" s="179"/>
      <c r="B842" s="180"/>
      <c r="C842" s="38"/>
      <c r="D842" s="39"/>
      <c r="E842" s="39"/>
      <c r="F842" s="39"/>
      <c r="G842" s="44"/>
    </row>
    <row r="843" spans="1:7" ht="12.75" x14ac:dyDescent="0.15">
      <c r="A843" s="179"/>
      <c r="B843" s="180"/>
      <c r="C843" s="38"/>
      <c r="D843" s="39"/>
      <c r="E843" s="39"/>
      <c r="F843" s="39"/>
      <c r="G843" s="44"/>
    </row>
    <row r="844" spans="1:7" ht="12.75" x14ac:dyDescent="0.15">
      <c r="A844" s="179"/>
      <c r="B844" s="180"/>
      <c r="C844" s="38"/>
      <c r="D844" s="39"/>
      <c r="E844" s="39"/>
      <c r="F844" s="39"/>
      <c r="G844" s="44"/>
    </row>
    <row r="845" spans="1:7" ht="12.75" x14ac:dyDescent="0.15">
      <c r="A845" s="179"/>
      <c r="B845" s="180"/>
      <c r="C845" s="38"/>
      <c r="D845" s="39"/>
      <c r="E845" s="39"/>
      <c r="F845" s="39"/>
      <c r="G845" s="44"/>
    </row>
    <row r="846" spans="1:7" ht="12.75" x14ac:dyDescent="0.15">
      <c r="A846" s="179"/>
      <c r="B846" s="180"/>
      <c r="C846" s="38"/>
      <c r="D846" s="39"/>
      <c r="E846" s="39"/>
      <c r="F846" s="39"/>
      <c r="G846" s="44"/>
    </row>
    <row r="847" spans="1:7" ht="12.75" x14ac:dyDescent="0.15">
      <c r="A847" s="179"/>
      <c r="B847" s="180"/>
      <c r="C847" s="38"/>
      <c r="D847" s="39"/>
      <c r="E847" s="39"/>
      <c r="F847" s="39"/>
      <c r="G847" s="44"/>
    </row>
    <row r="848" spans="1:7" ht="12.75" x14ac:dyDescent="0.15">
      <c r="A848" s="179"/>
      <c r="B848" s="180"/>
      <c r="C848" s="38"/>
      <c r="D848" s="39"/>
      <c r="E848" s="39"/>
      <c r="F848" s="39"/>
      <c r="G848" s="44"/>
    </row>
    <row r="849" spans="1:7" ht="12.75" x14ac:dyDescent="0.15">
      <c r="A849" s="179"/>
      <c r="B849" s="180"/>
      <c r="C849" s="38"/>
      <c r="D849" s="39"/>
      <c r="E849" s="39"/>
      <c r="F849" s="39"/>
      <c r="G849" s="44"/>
    </row>
    <row r="850" spans="1:7" ht="12.75" x14ac:dyDescent="0.15">
      <c r="A850" s="179"/>
      <c r="B850" s="180"/>
      <c r="C850" s="38"/>
      <c r="D850" s="39"/>
      <c r="E850" s="39"/>
      <c r="F850" s="39"/>
      <c r="G850" s="44"/>
    </row>
    <row r="851" spans="1:7" ht="12.75" x14ac:dyDescent="0.15">
      <c r="A851" s="179"/>
      <c r="B851" s="180"/>
      <c r="C851" s="38"/>
      <c r="D851" s="39"/>
      <c r="E851" s="39"/>
      <c r="F851" s="39"/>
      <c r="G851" s="44"/>
    </row>
    <row r="852" spans="1:7" ht="12.75" x14ac:dyDescent="0.15">
      <c r="A852" s="179"/>
      <c r="B852" s="180"/>
      <c r="C852" s="38"/>
      <c r="D852" s="39"/>
      <c r="E852" s="39"/>
      <c r="F852" s="39"/>
      <c r="G852" s="44"/>
    </row>
    <row r="853" spans="1:7" ht="12.75" x14ac:dyDescent="0.15">
      <c r="A853" s="179"/>
      <c r="B853" s="180"/>
      <c r="C853" s="38"/>
      <c r="D853" s="39"/>
      <c r="E853" s="39"/>
      <c r="F853" s="39"/>
      <c r="G853" s="44"/>
    </row>
    <row r="854" spans="1:7" ht="12.75" x14ac:dyDescent="0.15">
      <c r="A854" s="179"/>
      <c r="B854" s="180"/>
      <c r="C854" s="38"/>
      <c r="D854" s="39"/>
      <c r="E854" s="39"/>
      <c r="F854" s="39"/>
      <c r="G854" s="44"/>
    </row>
    <row r="855" spans="1:7" ht="12.75" x14ac:dyDescent="0.15">
      <c r="A855" s="179"/>
      <c r="B855" s="180"/>
      <c r="C855" s="38"/>
      <c r="D855" s="39"/>
      <c r="E855" s="39"/>
      <c r="F855" s="39"/>
      <c r="G855" s="44"/>
    </row>
    <row r="856" spans="1:7" ht="12.75" x14ac:dyDescent="0.15">
      <c r="A856" s="179"/>
      <c r="B856" s="180"/>
      <c r="C856" s="38"/>
      <c r="D856" s="39"/>
      <c r="E856" s="39"/>
      <c r="F856" s="39"/>
      <c r="G856" s="44"/>
    </row>
    <row r="857" spans="1:7" ht="12.75" x14ac:dyDescent="0.15">
      <c r="A857" s="179"/>
      <c r="B857" s="180"/>
      <c r="C857" s="38"/>
      <c r="D857" s="39"/>
      <c r="E857" s="39"/>
      <c r="F857" s="39"/>
      <c r="G857" s="44"/>
    </row>
    <row r="858" spans="1:7" ht="12.75" x14ac:dyDescent="0.15">
      <c r="A858" s="179"/>
      <c r="B858" s="180"/>
      <c r="C858" s="38"/>
      <c r="D858" s="39"/>
      <c r="E858" s="39"/>
      <c r="F858" s="39"/>
      <c r="G858" s="44"/>
    </row>
    <row r="859" spans="1:7" ht="12.75" x14ac:dyDescent="0.15">
      <c r="A859" s="179"/>
      <c r="B859" s="180"/>
      <c r="C859" s="38"/>
      <c r="D859" s="39"/>
      <c r="E859" s="39"/>
      <c r="F859" s="39"/>
      <c r="G859" s="44"/>
    </row>
    <row r="860" spans="1:7" ht="12.75" x14ac:dyDescent="0.15">
      <c r="A860" s="179"/>
      <c r="B860" s="180"/>
      <c r="C860" s="38"/>
      <c r="D860" s="39"/>
      <c r="E860" s="39"/>
      <c r="F860" s="39"/>
      <c r="G860" s="44"/>
    </row>
    <row r="861" spans="1:7" ht="12.75" x14ac:dyDescent="0.15">
      <c r="A861" s="179"/>
      <c r="B861" s="180"/>
      <c r="C861" s="38"/>
      <c r="D861" s="39"/>
      <c r="E861" s="39"/>
      <c r="F861" s="39"/>
      <c r="G861" s="44"/>
    </row>
    <row r="862" spans="1:7" ht="12.75" x14ac:dyDescent="0.15">
      <c r="A862" s="179"/>
      <c r="B862" s="180"/>
      <c r="C862" s="38"/>
      <c r="D862" s="39"/>
      <c r="E862" s="39"/>
      <c r="F862" s="39"/>
      <c r="G862" s="44"/>
    </row>
    <row r="863" spans="1:7" ht="12.75" x14ac:dyDescent="0.15">
      <c r="A863" s="179"/>
      <c r="B863" s="180"/>
      <c r="C863" s="38"/>
      <c r="D863" s="39"/>
      <c r="E863" s="39"/>
      <c r="F863" s="39"/>
      <c r="G863" s="44"/>
    </row>
    <row r="864" spans="1:7" ht="12.75" x14ac:dyDescent="0.15">
      <c r="A864" s="179"/>
      <c r="B864" s="180"/>
      <c r="C864" s="38"/>
      <c r="D864" s="39"/>
      <c r="E864" s="39"/>
      <c r="F864" s="39"/>
      <c r="G864" s="44"/>
    </row>
    <row r="865" spans="1:7" ht="12.75" x14ac:dyDescent="0.15">
      <c r="A865" s="179"/>
      <c r="B865" s="180"/>
      <c r="C865" s="38"/>
      <c r="D865" s="39"/>
      <c r="E865" s="39"/>
      <c r="F865" s="39"/>
      <c r="G865" s="44"/>
    </row>
    <row r="866" spans="1:7" ht="12.75" x14ac:dyDescent="0.15">
      <c r="A866" s="179"/>
      <c r="B866" s="180"/>
      <c r="C866" s="38"/>
      <c r="D866" s="39"/>
      <c r="E866" s="39"/>
      <c r="F866" s="39"/>
      <c r="G866" s="44"/>
    </row>
    <row r="867" spans="1:7" ht="12.75" x14ac:dyDescent="0.15">
      <c r="A867" s="179"/>
      <c r="B867" s="180"/>
      <c r="C867" s="38"/>
      <c r="D867" s="39"/>
      <c r="E867" s="39"/>
      <c r="F867" s="39"/>
      <c r="G867" s="44"/>
    </row>
    <row r="868" spans="1:7" ht="12.75" x14ac:dyDescent="0.15">
      <c r="A868" s="179"/>
      <c r="B868" s="180"/>
      <c r="C868" s="38"/>
      <c r="D868" s="39"/>
      <c r="E868" s="39"/>
      <c r="F868" s="39"/>
      <c r="G868" s="44"/>
    </row>
    <row r="869" spans="1:7" ht="12.75" x14ac:dyDescent="0.15">
      <c r="A869" s="179"/>
      <c r="B869" s="180"/>
      <c r="C869" s="38"/>
      <c r="D869" s="39"/>
      <c r="E869" s="39"/>
      <c r="F869" s="39"/>
      <c r="G869" s="44"/>
    </row>
    <row r="870" spans="1:7" ht="12.75" x14ac:dyDescent="0.15">
      <c r="A870" s="179"/>
      <c r="B870" s="180"/>
      <c r="C870" s="38"/>
      <c r="D870" s="39"/>
      <c r="E870" s="39"/>
      <c r="F870" s="39"/>
      <c r="G870" s="44"/>
    </row>
    <row r="871" spans="1:7" ht="12.75" x14ac:dyDescent="0.15">
      <c r="A871" s="179"/>
      <c r="B871" s="180"/>
      <c r="C871" s="38"/>
      <c r="D871" s="39"/>
      <c r="E871" s="39"/>
      <c r="F871" s="39"/>
      <c r="G871" s="44"/>
    </row>
    <row r="872" spans="1:7" ht="12.75" x14ac:dyDescent="0.15">
      <c r="A872" s="179"/>
      <c r="B872" s="180"/>
      <c r="C872" s="38"/>
      <c r="D872" s="39"/>
      <c r="E872" s="39"/>
      <c r="F872" s="39"/>
      <c r="G872" s="44"/>
    </row>
    <row r="873" spans="1:7" ht="12.75" x14ac:dyDescent="0.15">
      <c r="A873" s="179"/>
      <c r="B873" s="180"/>
      <c r="C873" s="38"/>
      <c r="D873" s="39"/>
      <c r="E873" s="39"/>
      <c r="F873" s="39"/>
      <c r="G873" s="44"/>
    </row>
    <row r="874" spans="1:7" ht="12.75" x14ac:dyDescent="0.15">
      <c r="A874" s="179"/>
      <c r="B874" s="180"/>
      <c r="C874" s="38"/>
      <c r="D874" s="39"/>
      <c r="E874" s="39"/>
      <c r="F874" s="39"/>
      <c r="G874" s="44"/>
    </row>
    <row r="875" spans="1:7" ht="12.75" x14ac:dyDescent="0.15">
      <c r="A875" s="179"/>
      <c r="B875" s="180"/>
      <c r="C875" s="38"/>
      <c r="D875" s="39"/>
      <c r="E875" s="39"/>
      <c r="F875" s="39"/>
      <c r="G875" s="44"/>
    </row>
    <row r="876" spans="1:7" ht="12.75" x14ac:dyDescent="0.15">
      <c r="A876" s="179"/>
      <c r="B876" s="180"/>
      <c r="C876" s="38"/>
      <c r="D876" s="39"/>
      <c r="E876" s="39"/>
      <c r="F876" s="39"/>
      <c r="G876" s="44"/>
    </row>
    <row r="877" spans="1:7" ht="12.75" x14ac:dyDescent="0.15">
      <c r="A877" s="179"/>
      <c r="B877" s="180"/>
      <c r="C877" s="38"/>
      <c r="D877" s="39"/>
      <c r="E877" s="39"/>
      <c r="F877" s="39"/>
      <c r="G877" s="44"/>
    </row>
    <row r="878" spans="1:7" ht="12.75" x14ac:dyDescent="0.15">
      <c r="A878" s="179"/>
      <c r="B878" s="180"/>
      <c r="C878" s="38"/>
      <c r="D878" s="39"/>
      <c r="E878" s="39"/>
      <c r="F878" s="39"/>
      <c r="G878" s="44"/>
    </row>
    <row r="879" spans="1:7" ht="12.75" x14ac:dyDescent="0.15">
      <c r="A879" s="179"/>
      <c r="B879" s="180"/>
      <c r="C879" s="38"/>
      <c r="D879" s="39"/>
      <c r="E879" s="39"/>
      <c r="F879" s="39"/>
      <c r="G879" s="44"/>
    </row>
    <row r="880" spans="1:7" ht="12.75" x14ac:dyDescent="0.15">
      <c r="A880" s="179"/>
      <c r="B880" s="180"/>
      <c r="C880" s="38"/>
      <c r="D880" s="39"/>
      <c r="E880" s="39"/>
      <c r="F880" s="39"/>
      <c r="G880" s="44"/>
    </row>
    <row r="881" spans="1:7" ht="12.75" x14ac:dyDescent="0.15">
      <c r="A881" s="179"/>
      <c r="B881" s="180"/>
      <c r="C881" s="38"/>
      <c r="D881" s="39"/>
      <c r="E881" s="39"/>
      <c r="F881" s="39"/>
      <c r="G881" s="44"/>
    </row>
    <row r="882" spans="1:7" ht="12.75" x14ac:dyDescent="0.15">
      <c r="A882" s="179"/>
      <c r="B882" s="180"/>
      <c r="C882" s="38"/>
      <c r="D882" s="39"/>
      <c r="E882" s="39"/>
      <c r="F882" s="39"/>
      <c r="G882" s="44"/>
    </row>
    <row r="883" spans="1:7" ht="12.75" x14ac:dyDescent="0.15">
      <c r="A883" s="179"/>
      <c r="B883" s="180"/>
      <c r="C883" s="38"/>
      <c r="D883" s="39"/>
      <c r="E883" s="39"/>
      <c r="F883" s="39"/>
      <c r="G883" s="44"/>
    </row>
    <row r="884" spans="1:7" ht="12.75" x14ac:dyDescent="0.15">
      <c r="A884" s="179"/>
      <c r="B884" s="180"/>
      <c r="C884" s="38"/>
      <c r="D884" s="39"/>
      <c r="E884" s="39"/>
      <c r="F884" s="39"/>
      <c r="G884" s="44"/>
    </row>
    <row r="885" spans="1:7" ht="12.75" x14ac:dyDescent="0.15">
      <c r="A885" s="179"/>
      <c r="B885" s="180"/>
      <c r="C885" s="38"/>
      <c r="D885" s="39"/>
      <c r="E885" s="39"/>
      <c r="F885" s="39"/>
      <c r="G885" s="44"/>
    </row>
    <row r="886" spans="1:7" ht="12.75" x14ac:dyDescent="0.15">
      <c r="A886" s="179"/>
      <c r="B886" s="180"/>
      <c r="C886" s="38"/>
      <c r="D886" s="39"/>
      <c r="E886" s="39"/>
      <c r="F886" s="39"/>
      <c r="G886" s="44"/>
    </row>
    <row r="887" spans="1:7" ht="12.75" x14ac:dyDescent="0.15">
      <c r="A887" s="179"/>
      <c r="B887" s="180"/>
      <c r="C887" s="38"/>
      <c r="D887" s="39"/>
      <c r="E887" s="39"/>
      <c r="F887" s="39"/>
      <c r="G887" s="44"/>
    </row>
    <row r="888" spans="1:7" ht="12.75" x14ac:dyDescent="0.15">
      <c r="A888" s="179"/>
      <c r="B888" s="180"/>
      <c r="C888" s="38"/>
      <c r="D888" s="39"/>
      <c r="E888" s="39"/>
      <c r="F888" s="39"/>
      <c r="G888" s="44"/>
    </row>
    <row r="889" spans="1:7" ht="12.75" x14ac:dyDescent="0.15">
      <c r="A889" s="179"/>
      <c r="B889" s="180"/>
      <c r="C889" s="38"/>
      <c r="D889" s="39"/>
      <c r="E889" s="39"/>
      <c r="F889" s="39"/>
      <c r="G889" s="44"/>
    </row>
    <row r="890" spans="1:7" ht="12.75" x14ac:dyDescent="0.15">
      <c r="A890" s="179"/>
      <c r="B890" s="180"/>
      <c r="C890" s="38"/>
      <c r="D890" s="39"/>
      <c r="E890" s="39"/>
      <c r="F890" s="39"/>
      <c r="G890" s="44"/>
    </row>
    <row r="891" spans="1:7" ht="12.75" x14ac:dyDescent="0.15">
      <c r="A891" s="179"/>
      <c r="B891" s="180"/>
      <c r="C891" s="38"/>
      <c r="D891" s="39"/>
      <c r="E891" s="39"/>
      <c r="F891" s="39"/>
      <c r="G891" s="44"/>
    </row>
    <row r="892" spans="1:7" ht="12.75" x14ac:dyDescent="0.15">
      <c r="A892" s="179"/>
      <c r="B892" s="180"/>
      <c r="C892" s="38"/>
      <c r="D892" s="39"/>
      <c r="E892" s="39"/>
      <c r="F892" s="39"/>
      <c r="G892" s="44"/>
    </row>
    <row r="893" spans="1:7" ht="12.75" x14ac:dyDescent="0.15">
      <c r="A893" s="179"/>
      <c r="B893" s="180"/>
      <c r="C893" s="38"/>
      <c r="D893" s="39"/>
      <c r="E893" s="39"/>
      <c r="F893" s="39"/>
      <c r="G893" s="44"/>
    </row>
    <row r="894" spans="1:7" ht="12.75" x14ac:dyDescent="0.15">
      <c r="A894" s="179"/>
      <c r="B894" s="180"/>
      <c r="C894" s="38"/>
      <c r="D894" s="39"/>
      <c r="E894" s="39"/>
      <c r="F894" s="39"/>
      <c r="G894" s="44"/>
    </row>
    <row r="895" spans="1:7" ht="12.75" x14ac:dyDescent="0.15">
      <c r="A895" s="179"/>
      <c r="B895" s="180"/>
      <c r="C895" s="38"/>
      <c r="D895" s="39"/>
      <c r="E895" s="39"/>
      <c r="F895" s="39"/>
      <c r="G895" s="44"/>
    </row>
    <row r="896" spans="1:7" ht="12.75" x14ac:dyDescent="0.15">
      <c r="A896" s="179"/>
      <c r="B896" s="180"/>
      <c r="C896" s="38"/>
      <c r="D896" s="39"/>
      <c r="E896" s="39"/>
      <c r="F896" s="39"/>
      <c r="G896" s="44"/>
    </row>
    <row r="897" spans="1:7" ht="12.75" x14ac:dyDescent="0.15">
      <c r="A897" s="179"/>
      <c r="B897" s="180"/>
      <c r="C897" s="38"/>
      <c r="D897" s="39"/>
      <c r="E897" s="39"/>
      <c r="F897" s="39"/>
      <c r="G897" s="44"/>
    </row>
    <row r="898" spans="1:7" ht="12.75" x14ac:dyDescent="0.15">
      <c r="A898" s="179"/>
      <c r="B898" s="180"/>
      <c r="C898" s="38"/>
      <c r="D898" s="39"/>
      <c r="E898" s="39"/>
      <c r="F898" s="39"/>
      <c r="G898" s="44"/>
    </row>
    <row r="899" spans="1:7" ht="12.75" x14ac:dyDescent="0.15">
      <c r="A899" s="179"/>
      <c r="B899" s="180"/>
      <c r="C899" s="38"/>
      <c r="D899" s="39"/>
      <c r="E899" s="39"/>
      <c r="F899" s="39"/>
      <c r="G899" s="44"/>
    </row>
    <row r="900" spans="1:7" ht="12.75" x14ac:dyDescent="0.15">
      <c r="A900" s="179"/>
      <c r="B900" s="180"/>
      <c r="C900" s="38"/>
      <c r="D900" s="39"/>
      <c r="E900" s="39"/>
      <c r="F900" s="39"/>
      <c r="G900" s="44"/>
    </row>
    <row r="901" spans="1:7" ht="12.75" x14ac:dyDescent="0.15">
      <c r="A901" s="179"/>
      <c r="B901" s="180"/>
      <c r="C901" s="38"/>
      <c r="D901" s="39"/>
      <c r="E901" s="39"/>
      <c r="F901" s="39"/>
      <c r="G901" s="44"/>
    </row>
    <row r="902" spans="1:7" ht="12.75" x14ac:dyDescent="0.15">
      <c r="A902" s="179"/>
      <c r="B902" s="180"/>
      <c r="C902" s="38"/>
      <c r="D902" s="39"/>
      <c r="E902" s="39"/>
      <c r="F902" s="39"/>
      <c r="G902" s="44"/>
    </row>
    <row r="903" spans="1:7" ht="12.75" x14ac:dyDescent="0.15">
      <c r="A903" s="179"/>
      <c r="B903" s="180"/>
      <c r="C903" s="38"/>
      <c r="D903" s="39"/>
      <c r="E903" s="39"/>
      <c r="F903" s="39"/>
      <c r="G903" s="44"/>
    </row>
    <row r="904" spans="1:7" ht="12.75" x14ac:dyDescent="0.15">
      <c r="A904" s="179"/>
      <c r="B904" s="180"/>
      <c r="C904" s="38"/>
      <c r="D904" s="39"/>
      <c r="E904" s="39"/>
      <c r="F904" s="39"/>
      <c r="G904" s="44"/>
    </row>
    <row r="905" spans="1:7" ht="12.75" x14ac:dyDescent="0.15">
      <c r="A905" s="179"/>
      <c r="B905" s="180"/>
      <c r="C905" s="38"/>
      <c r="D905" s="39"/>
      <c r="E905" s="39"/>
      <c r="F905" s="39"/>
      <c r="G905" s="44"/>
    </row>
    <row r="906" spans="1:7" ht="12.75" x14ac:dyDescent="0.15">
      <c r="A906" s="179"/>
      <c r="B906" s="180"/>
      <c r="C906" s="38"/>
      <c r="D906" s="39"/>
      <c r="E906" s="39"/>
      <c r="F906" s="39"/>
      <c r="G906" s="44"/>
    </row>
    <row r="907" spans="1:7" ht="12.75" x14ac:dyDescent="0.15">
      <c r="A907" s="179"/>
      <c r="B907" s="180"/>
      <c r="C907" s="38"/>
      <c r="D907" s="39"/>
      <c r="E907" s="39"/>
      <c r="F907" s="39"/>
      <c r="G907" s="44"/>
    </row>
    <row r="908" spans="1:7" ht="12.75" x14ac:dyDescent="0.15">
      <c r="A908" s="179"/>
      <c r="B908" s="180"/>
      <c r="C908" s="38"/>
      <c r="D908" s="39"/>
      <c r="E908" s="39"/>
      <c r="F908" s="39"/>
      <c r="G908" s="44"/>
    </row>
    <row r="909" spans="1:7" ht="12.75" x14ac:dyDescent="0.15">
      <c r="A909" s="179"/>
      <c r="B909" s="180"/>
      <c r="C909" s="38"/>
      <c r="D909" s="39"/>
      <c r="E909" s="39"/>
      <c r="F909" s="39"/>
      <c r="G909" s="44"/>
    </row>
    <row r="910" spans="1:7" ht="12.75" x14ac:dyDescent="0.15">
      <c r="A910" s="179"/>
      <c r="B910" s="180"/>
      <c r="C910" s="38"/>
      <c r="D910" s="39"/>
      <c r="E910" s="39"/>
      <c r="F910" s="39"/>
      <c r="G910" s="44"/>
    </row>
    <row r="911" spans="1:7" ht="12.75" x14ac:dyDescent="0.15">
      <c r="A911" s="179"/>
      <c r="B911" s="180"/>
      <c r="C911" s="38"/>
      <c r="D911" s="39"/>
      <c r="E911" s="39"/>
      <c r="F911" s="39"/>
      <c r="G911" s="44"/>
    </row>
    <row r="912" spans="1:7" ht="12.75" x14ac:dyDescent="0.15">
      <c r="A912" s="179"/>
      <c r="B912" s="180"/>
      <c r="C912" s="38"/>
      <c r="D912" s="39"/>
      <c r="E912" s="39"/>
      <c r="F912" s="39"/>
      <c r="G912" s="44"/>
    </row>
    <row r="913" spans="1:7" ht="12.75" x14ac:dyDescent="0.15">
      <c r="A913" s="179"/>
      <c r="B913" s="180"/>
      <c r="C913" s="38"/>
      <c r="D913" s="39"/>
      <c r="E913" s="39"/>
      <c r="F913" s="39"/>
      <c r="G913" s="44"/>
    </row>
    <row r="914" spans="1:7" ht="12.75" x14ac:dyDescent="0.15">
      <c r="A914" s="179"/>
      <c r="B914" s="180"/>
      <c r="C914" s="38"/>
      <c r="D914" s="39"/>
      <c r="E914" s="39"/>
      <c r="F914" s="39"/>
      <c r="G914" s="44"/>
    </row>
    <row r="915" spans="1:7" ht="12.75" x14ac:dyDescent="0.15">
      <c r="A915" s="179"/>
      <c r="B915" s="180"/>
      <c r="C915" s="38"/>
      <c r="D915" s="39"/>
      <c r="E915" s="39"/>
      <c r="F915" s="39"/>
      <c r="G915" s="44"/>
    </row>
    <row r="916" spans="1:7" ht="12.75" x14ac:dyDescent="0.15">
      <c r="A916" s="179"/>
      <c r="B916" s="180"/>
      <c r="C916" s="38"/>
      <c r="D916" s="39"/>
      <c r="E916" s="39"/>
      <c r="F916" s="39"/>
      <c r="G916" s="44"/>
    </row>
    <row r="917" spans="1:7" ht="12.75" x14ac:dyDescent="0.15">
      <c r="A917" s="179"/>
      <c r="B917" s="180"/>
      <c r="C917" s="38"/>
      <c r="D917" s="39"/>
      <c r="E917" s="39"/>
      <c r="F917" s="39"/>
      <c r="G917" s="44"/>
    </row>
    <row r="918" spans="1:7" ht="12.75" x14ac:dyDescent="0.15">
      <c r="A918" s="179"/>
      <c r="B918" s="180"/>
      <c r="C918" s="38"/>
      <c r="D918" s="39"/>
      <c r="E918" s="39"/>
      <c r="F918" s="39"/>
      <c r="G918" s="44"/>
    </row>
    <row r="919" spans="1:7" ht="12.75" x14ac:dyDescent="0.15">
      <c r="A919" s="179"/>
      <c r="B919" s="180"/>
      <c r="C919" s="38"/>
      <c r="D919" s="39"/>
      <c r="E919" s="39"/>
      <c r="F919" s="39"/>
      <c r="G919" s="44"/>
    </row>
    <row r="920" spans="1:7" ht="12.75" x14ac:dyDescent="0.15">
      <c r="A920" s="179"/>
      <c r="B920" s="180"/>
      <c r="C920" s="38"/>
      <c r="D920" s="39"/>
      <c r="E920" s="39"/>
      <c r="F920" s="39"/>
      <c r="G920" s="44"/>
    </row>
    <row r="921" spans="1:7" ht="12.75" x14ac:dyDescent="0.15">
      <c r="A921" s="179"/>
      <c r="B921" s="180"/>
      <c r="C921" s="38"/>
      <c r="D921" s="39"/>
      <c r="E921" s="39"/>
      <c r="F921" s="39"/>
      <c r="G921" s="44"/>
    </row>
    <row r="922" spans="1:7" ht="12.75" x14ac:dyDescent="0.15">
      <c r="A922" s="179"/>
      <c r="B922" s="180"/>
      <c r="C922" s="38"/>
      <c r="D922" s="39"/>
      <c r="E922" s="39"/>
      <c r="F922" s="39"/>
      <c r="G922" s="44"/>
    </row>
    <row r="923" spans="1:7" ht="12.75" x14ac:dyDescent="0.15">
      <c r="A923" s="179"/>
      <c r="B923" s="180"/>
      <c r="C923" s="38"/>
      <c r="D923" s="39"/>
      <c r="E923" s="39"/>
      <c r="F923" s="39"/>
      <c r="G923" s="44"/>
    </row>
    <row r="924" spans="1:7" ht="12.75" x14ac:dyDescent="0.15">
      <c r="A924" s="179"/>
      <c r="B924" s="180"/>
      <c r="C924" s="38"/>
      <c r="D924" s="39"/>
      <c r="E924" s="39"/>
      <c r="F924" s="39"/>
      <c r="G924" s="44"/>
    </row>
    <row r="925" spans="1:7" ht="12.75" x14ac:dyDescent="0.15">
      <c r="A925" s="179"/>
      <c r="B925" s="180"/>
      <c r="C925" s="38"/>
      <c r="D925" s="39"/>
      <c r="E925" s="39"/>
      <c r="F925" s="39"/>
      <c r="G925" s="44"/>
    </row>
    <row r="926" spans="1:7" ht="12.75" x14ac:dyDescent="0.15">
      <c r="A926" s="179"/>
      <c r="B926" s="180"/>
      <c r="C926" s="38"/>
      <c r="D926" s="39"/>
      <c r="E926" s="39"/>
      <c r="F926" s="39"/>
      <c r="G926" s="44"/>
    </row>
    <row r="927" spans="1:7" ht="12.75" x14ac:dyDescent="0.15">
      <c r="A927" s="179"/>
      <c r="B927" s="180"/>
      <c r="C927" s="38"/>
      <c r="D927" s="39"/>
      <c r="E927" s="39"/>
      <c r="F927" s="39"/>
      <c r="G927" s="44"/>
    </row>
    <row r="928" spans="1:7" ht="12.75" x14ac:dyDescent="0.15">
      <c r="A928" s="179"/>
      <c r="B928" s="180"/>
      <c r="C928" s="38"/>
      <c r="D928" s="39"/>
      <c r="E928" s="39"/>
      <c r="F928" s="39"/>
      <c r="G928" s="44"/>
    </row>
    <row r="929" spans="1:7" ht="12.75" x14ac:dyDescent="0.15">
      <c r="A929" s="179"/>
      <c r="B929" s="180"/>
      <c r="C929" s="38"/>
      <c r="D929" s="39"/>
      <c r="E929" s="39"/>
      <c r="F929" s="39"/>
      <c r="G929" s="44"/>
    </row>
    <row r="930" spans="1:7" ht="12.75" x14ac:dyDescent="0.15">
      <c r="A930" s="179"/>
      <c r="B930" s="180"/>
      <c r="C930" s="38"/>
      <c r="D930" s="39"/>
      <c r="E930" s="39"/>
      <c r="F930" s="39"/>
      <c r="G930" s="44"/>
    </row>
    <row r="931" spans="1:7" ht="12.75" x14ac:dyDescent="0.15">
      <c r="A931" s="179"/>
      <c r="B931" s="180"/>
      <c r="C931" s="38"/>
      <c r="D931" s="39"/>
      <c r="E931" s="39"/>
      <c r="F931" s="39"/>
      <c r="G931" s="44"/>
    </row>
    <row r="932" spans="1:7" ht="12.75" x14ac:dyDescent="0.15">
      <c r="A932" s="179"/>
      <c r="B932" s="180"/>
      <c r="C932" s="38"/>
      <c r="D932" s="39"/>
      <c r="E932" s="39"/>
      <c r="F932" s="39"/>
      <c r="G932" s="44"/>
    </row>
    <row r="933" spans="1:7" ht="12.75" x14ac:dyDescent="0.15">
      <c r="A933" s="179"/>
      <c r="B933" s="180"/>
      <c r="C933" s="38"/>
      <c r="D933" s="39"/>
      <c r="E933" s="39"/>
      <c r="F933" s="39"/>
      <c r="G933" s="44"/>
    </row>
    <row r="934" spans="1:7" ht="12.75" x14ac:dyDescent="0.15">
      <c r="A934" s="179"/>
      <c r="B934" s="180"/>
      <c r="C934" s="38"/>
      <c r="D934" s="39"/>
      <c r="E934" s="39"/>
      <c r="F934" s="39"/>
      <c r="G934" s="44"/>
    </row>
    <row r="935" spans="1:7" ht="12.75" x14ac:dyDescent="0.15">
      <c r="A935" s="179"/>
      <c r="B935" s="180"/>
      <c r="C935" s="38"/>
      <c r="D935" s="39"/>
      <c r="E935" s="39"/>
      <c r="F935" s="39"/>
      <c r="G935" s="44"/>
    </row>
    <row r="936" spans="1:7" ht="12.75" x14ac:dyDescent="0.15">
      <c r="A936" s="179"/>
      <c r="B936" s="180"/>
      <c r="C936" s="38"/>
      <c r="D936" s="39"/>
      <c r="E936" s="39"/>
      <c r="F936" s="39"/>
      <c r="G936" s="44"/>
    </row>
    <row r="937" spans="1:7" ht="12.75" x14ac:dyDescent="0.15">
      <c r="A937" s="179"/>
      <c r="B937" s="180"/>
      <c r="C937" s="38"/>
      <c r="D937" s="39"/>
      <c r="E937" s="39"/>
      <c r="F937" s="39"/>
      <c r="G937" s="44"/>
    </row>
    <row r="938" spans="1:7" ht="12.75" x14ac:dyDescent="0.15">
      <c r="A938" s="179"/>
      <c r="B938" s="180"/>
      <c r="C938" s="38"/>
      <c r="D938" s="39"/>
      <c r="E938" s="39"/>
      <c r="F938" s="39"/>
      <c r="G938" s="44"/>
    </row>
    <row r="939" spans="1:7" ht="12.75" x14ac:dyDescent="0.15">
      <c r="A939" s="179"/>
      <c r="B939" s="180"/>
      <c r="C939" s="38"/>
      <c r="D939" s="39"/>
      <c r="E939" s="39"/>
      <c r="F939" s="39"/>
      <c r="G939" s="44"/>
    </row>
    <row r="940" spans="1:7" ht="12.75" x14ac:dyDescent="0.15">
      <c r="A940" s="179"/>
      <c r="B940" s="180"/>
      <c r="C940" s="38"/>
      <c r="D940" s="39"/>
      <c r="E940" s="39"/>
      <c r="F940" s="39"/>
      <c r="G940" s="44"/>
    </row>
    <row r="941" spans="1:7" ht="12.75" x14ac:dyDescent="0.15">
      <c r="A941" s="179"/>
      <c r="B941" s="180"/>
      <c r="C941" s="38"/>
      <c r="D941" s="39"/>
      <c r="E941" s="39"/>
      <c r="F941" s="39"/>
      <c r="G941" s="44"/>
    </row>
    <row r="942" spans="1:7" ht="12.75" x14ac:dyDescent="0.15">
      <c r="A942" s="179"/>
      <c r="B942" s="180"/>
      <c r="C942" s="38"/>
      <c r="D942" s="39"/>
      <c r="E942" s="39"/>
      <c r="F942" s="39"/>
      <c r="G942" s="44"/>
    </row>
    <row r="943" spans="1:7" ht="12.75" x14ac:dyDescent="0.15">
      <c r="A943" s="179"/>
      <c r="B943" s="180"/>
      <c r="C943" s="38"/>
      <c r="D943" s="39"/>
      <c r="E943" s="39"/>
      <c r="F943" s="39"/>
      <c r="G943" s="44"/>
    </row>
    <row r="944" spans="1:7" ht="12.75" x14ac:dyDescent="0.15">
      <c r="A944" s="179"/>
      <c r="B944" s="180"/>
      <c r="C944" s="38"/>
      <c r="D944" s="39"/>
      <c r="E944" s="39"/>
      <c r="F944" s="39"/>
      <c r="G944" s="44"/>
    </row>
    <row r="945" spans="1:7" ht="12.75" x14ac:dyDescent="0.15">
      <c r="A945" s="179"/>
      <c r="B945" s="180"/>
      <c r="C945" s="38"/>
      <c r="D945" s="39"/>
      <c r="E945" s="39"/>
      <c r="F945" s="39"/>
      <c r="G945" s="44"/>
    </row>
    <row r="946" spans="1:7" ht="12.75" x14ac:dyDescent="0.15">
      <c r="A946" s="179"/>
      <c r="B946" s="180"/>
      <c r="C946" s="38"/>
      <c r="D946" s="39"/>
      <c r="E946" s="39"/>
      <c r="F946" s="39"/>
      <c r="G946" s="44"/>
    </row>
    <row r="947" spans="1:7" ht="12.75" x14ac:dyDescent="0.15">
      <c r="A947" s="179"/>
      <c r="B947" s="180"/>
      <c r="C947" s="38"/>
      <c r="D947" s="39"/>
      <c r="E947" s="39"/>
      <c r="F947" s="39"/>
      <c r="G947" s="44"/>
    </row>
    <row r="948" spans="1:7" ht="12.75" x14ac:dyDescent="0.15">
      <c r="A948" s="179"/>
      <c r="B948" s="180"/>
      <c r="C948" s="38"/>
      <c r="D948" s="39"/>
      <c r="E948" s="39"/>
      <c r="F948" s="39"/>
      <c r="G948" s="44"/>
    </row>
    <row r="949" spans="1:7" ht="12.75" x14ac:dyDescent="0.15">
      <c r="A949" s="179"/>
      <c r="B949" s="180"/>
      <c r="C949" s="38"/>
      <c r="D949" s="39"/>
      <c r="E949" s="39"/>
      <c r="F949" s="39"/>
      <c r="G949" s="44"/>
    </row>
    <row r="950" spans="1:7" ht="12.75" x14ac:dyDescent="0.15">
      <c r="A950" s="179"/>
      <c r="B950" s="180"/>
      <c r="C950" s="38"/>
      <c r="D950" s="39"/>
      <c r="E950" s="39"/>
      <c r="F950" s="39"/>
      <c r="G950" s="44"/>
    </row>
    <row r="951" spans="1:7" ht="12.75" x14ac:dyDescent="0.15">
      <c r="A951" s="179"/>
      <c r="B951" s="180"/>
      <c r="C951" s="38"/>
      <c r="D951" s="39"/>
      <c r="E951" s="39"/>
      <c r="F951" s="39"/>
      <c r="G951" s="44"/>
    </row>
    <row r="952" spans="1:7" ht="12.75" x14ac:dyDescent="0.15">
      <c r="A952" s="179"/>
      <c r="B952" s="180"/>
      <c r="C952" s="38"/>
      <c r="D952" s="39"/>
      <c r="E952" s="39"/>
      <c r="F952" s="39"/>
      <c r="G952" s="44"/>
    </row>
    <row r="953" spans="1:7" ht="12.75" x14ac:dyDescent="0.15">
      <c r="A953" s="179"/>
      <c r="B953" s="180"/>
      <c r="C953" s="38"/>
      <c r="D953" s="39"/>
      <c r="E953" s="39"/>
      <c r="F953" s="39"/>
      <c r="G953" s="44"/>
    </row>
    <row r="954" spans="1:7" ht="12.75" x14ac:dyDescent="0.15">
      <c r="A954" s="179"/>
      <c r="B954" s="180"/>
      <c r="C954" s="38"/>
      <c r="D954" s="39"/>
      <c r="E954" s="39"/>
      <c r="F954" s="39"/>
      <c r="G954" s="44"/>
    </row>
    <row r="955" spans="1:7" ht="12.75" x14ac:dyDescent="0.15">
      <c r="A955" s="179"/>
      <c r="B955" s="180"/>
      <c r="C955" s="38"/>
      <c r="D955" s="39"/>
      <c r="E955" s="39"/>
      <c r="F955" s="39"/>
      <c r="G955" s="44"/>
    </row>
    <row r="956" spans="1:7" ht="12.75" x14ac:dyDescent="0.15">
      <c r="A956" s="179"/>
      <c r="B956" s="180"/>
      <c r="C956" s="38"/>
      <c r="D956" s="39"/>
      <c r="E956" s="39"/>
      <c r="F956" s="39"/>
      <c r="G956" s="44"/>
    </row>
    <row r="957" spans="1:7" ht="12.75" x14ac:dyDescent="0.15">
      <c r="A957" s="179"/>
      <c r="B957" s="180"/>
      <c r="C957" s="38"/>
      <c r="D957" s="39"/>
      <c r="E957" s="39"/>
      <c r="F957" s="39"/>
      <c r="G957" s="44"/>
    </row>
    <row r="958" spans="1:7" ht="12.75" x14ac:dyDescent="0.15">
      <c r="A958" s="179"/>
      <c r="B958" s="180"/>
      <c r="C958" s="38"/>
      <c r="D958" s="39"/>
      <c r="E958" s="39"/>
      <c r="F958" s="39"/>
      <c r="G958" s="44"/>
    </row>
    <row r="959" spans="1:7" ht="12.75" x14ac:dyDescent="0.15">
      <c r="A959" s="179"/>
      <c r="B959" s="180"/>
      <c r="C959" s="38"/>
      <c r="D959" s="39"/>
      <c r="E959" s="39"/>
      <c r="F959" s="39"/>
      <c r="G959" s="44"/>
    </row>
    <row r="960" spans="1:7" ht="12.75" x14ac:dyDescent="0.15">
      <c r="A960" s="179"/>
      <c r="B960" s="180"/>
      <c r="C960" s="38"/>
      <c r="D960" s="39"/>
      <c r="E960" s="39"/>
      <c r="F960" s="39"/>
      <c r="G960" s="44"/>
    </row>
    <row r="961" spans="1:7" ht="12.75" x14ac:dyDescent="0.15">
      <c r="A961" s="179"/>
      <c r="B961" s="180"/>
      <c r="C961" s="38"/>
      <c r="D961" s="39"/>
      <c r="E961" s="39"/>
      <c r="F961" s="39"/>
      <c r="G961" s="44"/>
    </row>
    <row r="962" spans="1:7" ht="12.75" x14ac:dyDescent="0.15">
      <c r="A962" s="179"/>
      <c r="B962" s="180"/>
      <c r="C962" s="38"/>
      <c r="D962" s="39"/>
      <c r="E962" s="39"/>
      <c r="F962" s="39"/>
      <c r="G962" s="44"/>
    </row>
    <row r="963" spans="1:7" ht="12.75" x14ac:dyDescent="0.15">
      <c r="A963" s="179"/>
      <c r="B963" s="180"/>
      <c r="C963" s="38"/>
      <c r="D963" s="39"/>
      <c r="E963" s="39"/>
      <c r="F963" s="39"/>
      <c r="G963" s="44"/>
    </row>
    <row r="964" spans="1:7" ht="12.75" x14ac:dyDescent="0.15">
      <c r="A964" s="179"/>
      <c r="B964" s="180"/>
      <c r="C964" s="38"/>
      <c r="D964" s="39"/>
      <c r="E964" s="39"/>
      <c r="F964" s="39"/>
      <c r="G964" s="44"/>
    </row>
    <row r="965" spans="1:7" ht="12.75" x14ac:dyDescent="0.15">
      <c r="A965" s="179"/>
      <c r="B965" s="180"/>
      <c r="C965" s="38"/>
      <c r="D965" s="39"/>
      <c r="E965" s="39"/>
      <c r="F965" s="39"/>
      <c r="G965" s="44"/>
    </row>
    <row r="966" spans="1:7" ht="12.75" x14ac:dyDescent="0.15">
      <c r="A966" s="179"/>
      <c r="B966" s="180"/>
      <c r="C966" s="38"/>
      <c r="D966" s="39"/>
      <c r="E966" s="39"/>
      <c r="F966" s="39"/>
      <c r="G966" s="44"/>
    </row>
    <row r="967" spans="1:7" ht="12.75" x14ac:dyDescent="0.15">
      <c r="A967" s="179"/>
      <c r="B967" s="180"/>
      <c r="C967" s="38"/>
      <c r="D967" s="39"/>
      <c r="E967" s="39"/>
      <c r="F967" s="39"/>
      <c r="G967" s="44"/>
    </row>
    <row r="968" spans="1:7" ht="12.75" x14ac:dyDescent="0.15">
      <c r="A968" s="179"/>
      <c r="B968" s="180"/>
      <c r="C968" s="38"/>
      <c r="D968" s="39"/>
      <c r="E968" s="39"/>
      <c r="F968" s="39"/>
      <c r="G968" s="44"/>
    </row>
    <row r="969" spans="1:7" ht="12.75" x14ac:dyDescent="0.15">
      <c r="A969" s="179"/>
      <c r="B969" s="180"/>
      <c r="C969" s="38"/>
      <c r="D969" s="39"/>
      <c r="E969" s="39"/>
      <c r="F969" s="39"/>
      <c r="G969" s="44"/>
    </row>
    <row r="970" spans="1:7" ht="12.75" x14ac:dyDescent="0.15">
      <c r="A970" s="179"/>
      <c r="B970" s="180"/>
      <c r="C970" s="38"/>
      <c r="D970" s="39"/>
      <c r="E970" s="39"/>
      <c r="F970" s="39"/>
      <c r="G970" s="44"/>
    </row>
    <row r="971" spans="1:7" ht="12.75" x14ac:dyDescent="0.15">
      <c r="A971" s="179"/>
      <c r="B971" s="180"/>
      <c r="C971" s="38"/>
      <c r="D971" s="39"/>
      <c r="E971" s="39"/>
      <c r="F971" s="39"/>
      <c r="G971" s="44"/>
    </row>
    <row r="972" spans="1:7" ht="12.75" x14ac:dyDescent="0.15">
      <c r="A972" s="179"/>
      <c r="B972" s="180"/>
      <c r="C972" s="38"/>
      <c r="D972" s="39"/>
      <c r="E972" s="39"/>
      <c r="F972" s="39"/>
      <c r="G972" s="44"/>
    </row>
    <row r="973" spans="1:7" ht="12.75" x14ac:dyDescent="0.15">
      <c r="A973" s="179"/>
      <c r="B973" s="180"/>
      <c r="C973" s="38"/>
      <c r="D973" s="39"/>
      <c r="E973" s="39"/>
      <c r="F973" s="39"/>
      <c r="G973" s="44"/>
    </row>
    <row r="974" spans="1:7" ht="12.75" x14ac:dyDescent="0.15">
      <c r="A974" s="179"/>
      <c r="B974" s="180"/>
      <c r="C974" s="38"/>
      <c r="D974" s="39"/>
      <c r="E974" s="39"/>
      <c r="F974" s="39"/>
      <c r="G974" s="44"/>
    </row>
    <row r="975" spans="1:7" ht="12.75" x14ac:dyDescent="0.15">
      <c r="A975" s="179"/>
      <c r="B975" s="180"/>
      <c r="C975" s="38"/>
      <c r="D975" s="39"/>
      <c r="E975" s="39"/>
      <c r="F975" s="39"/>
      <c r="G975" s="44"/>
    </row>
    <row r="976" spans="1:7" ht="12.75" x14ac:dyDescent="0.15">
      <c r="A976" s="179"/>
      <c r="B976" s="180"/>
      <c r="C976" s="38"/>
      <c r="D976" s="39"/>
      <c r="E976" s="39"/>
      <c r="F976" s="39"/>
      <c r="G976" s="44"/>
    </row>
    <row r="977" spans="1:7" ht="12.75" x14ac:dyDescent="0.15">
      <c r="A977" s="179"/>
      <c r="B977" s="180"/>
      <c r="C977" s="38"/>
      <c r="D977" s="39"/>
      <c r="E977" s="39"/>
      <c r="F977" s="39"/>
      <c r="G977" s="44"/>
    </row>
    <row r="978" spans="1:7" ht="12.75" x14ac:dyDescent="0.15">
      <c r="A978" s="179"/>
      <c r="B978" s="180"/>
      <c r="C978" s="38"/>
      <c r="D978" s="39"/>
      <c r="E978" s="39"/>
      <c r="F978" s="39"/>
      <c r="G978" s="44"/>
    </row>
    <row r="979" spans="1:7" ht="12.75" x14ac:dyDescent="0.15">
      <c r="A979" s="179"/>
      <c r="B979" s="180"/>
      <c r="C979" s="38"/>
      <c r="D979" s="39"/>
      <c r="E979" s="39"/>
      <c r="F979" s="39"/>
      <c r="G979" s="44"/>
    </row>
    <row r="980" spans="1:7" ht="12.75" x14ac:dyDescent="0.15">
      <c r="A980" s="179"/>
      <c r="B980" s="180"/>
      <c r="C980" s="38"/>
      <c r="D980" s="39"/>
      <c r="E980" s="39"/>
      <c r="F980" s="39"/>
      <c r="G980" s="44"/>
    </row>
    <row r="981" spans="1:7" ht="12.75" x14ac:dyDescent="0.15">
      <c r="A981" s="179"/>
      <c r="B981" s="180"/>
      <c r="C981" s="38"/>
      <c r="D981" s="39"/>
      <c r="E981" s="39"/>
      <c r="F981" s="39"/>
      <c r="G981" s="44"/>
    </row>
    <row r="982" spans="1:7" ht="12.75" x14ac:dyDescent="0.15">
      <c r="A982" s="179"/>
      <c r="B982" s="180"/>
      <c r="C982" s="38"/>
      <c r="D982" s="39"/>
      <c r="E982" s="39"/>
      <c r="F982" s="39"/>
      <c r="G982" s="44"/>
    </row>
    <row r="983" spans="1:7" ht="12.75" x14ac:dyDescent="0.15">
      <c r="A983" s="179"/>
      <c r="B983" s="180"/>
      <c r="C983" s="38"/>
      <c r="D983" s="39"/>
      <c r="E983" s="39"/>
      <c r="F983" s="39"/>
      <c r="G983" s="44"/>
    </row>
    <row r="984" spans="1:7" ht="12.75" x14ac:dyDescent="0.15">
      <c r="A984" s="179"/>
      <c r="B984" s="180"/>
      <c r="C984" s="38"/>
      <c r="D984" s="39"/>
      <c r="E984" s="39"/>
      <c r="F984" s="39"/>
      <c r="G984" s="44"/>
    </row>
    <row r="985" spans="1:7" ht="12.75" x14ac:dyDescent="0.15">
      <c r="A985" s="179"/>
      <c r="B985" s="180"/>
      <c r="C985" s="38"/>
      <c r="D985" s="39"/>
      <c r="E985" s="39"/>
      <c r="F985" s="39"/>
      <c r="G985" s="44"/>
    </row>
    <row r="986" spans="1:7" ht="12.75" x14ac:dyDescent="0.15">
      <c r="A986" s="179"/>
      <c r="B986" s="180"/>
      <c r="C986" s="38"/>
      <c r="D986" s="39"/>
      <c r="E986" s="39"/>
      <c r="F986" s="39"/>
      <c r="G986" s="44"/>
    </row>
    <row r="987" spans="1:7" ht="12.75" x14ac:dyDescent="0.15">
      <c r="A987" s="179"/>
      <c r="B987" s="180"/>
      <c r="C987" s="38"/>
      <c r="D987" s="39"/>
      <c r="E987" s="39"/>
      <c r="F987" s="39"/>
      <c r="G987" s="44"/>
    </row>
    <row r="988" spans="1:7" ht="12.75" x14ac:dyDescent="0.15">
      <c r="A988" s="179"/>
      <c r="B988" s="180"/>
      <c r="C988" s="38"/>
      <c r="D988" s="39"/>
      <c r="E988" s="39"/>
      <c r="F988" s="39"/>
      <c r="G988" s="44"/>
    </row>
    <row r="989" spans="1:7" ht="12.75" x14ac:dyDescent="0.15">
      <c r="A989" s="179"/>
      <c r="B989" s="180"/>
      <c r="C989" s="38"/>
      <c r="D989" s="39"/>
      <c r="E989" s="39"/>
      <c r="F989" s="39"/>
      <c r="G989" s="44"/>
    </row>
    <row r="990" spans="1:7" ht="12.75" x14ac:dyDescent="0.15">
      <c r="A990" s="179"/>
      <c r="B990" s="180"/>
      <c r="C990" s="38"/>
      <c r="D990" s="39"/>
      <c r="E990" s="39"/>
      <c r="F990" s="39"/>
      <c r="G990" s="44"/>
    </row>
    <row r="991" spans="1:7" ht="12.75" x14ac:dyDescent="0.15">
      <c r="A991" s="179"/>
      <c r="B991" s="180"/>
      <c r="C991" s="38"/>
      <c r="D991" s="39"/>
      <c r="E991" s="39"/>
      <c r="F991" s="39"/>
      <c r="G991" s="44"/>
    </row>
    <row r="992" spans="1:7" ht="12.75" x14ac:dyDescent="0.15">
      <c r="A992" s="179"/>
      <c r="B992" s="180"/>
      <c r="C992" s="38"/>
      <c r="D992" s="39"/>
      <c r="E992" s="39"/>
      <c r="F992" s="39"/>
      <c r="G992" s="44"/>
    </row>
    <row r="993" spans="1:7" ht="12.75" x14ac:dyDescent="0.15">
      <c r="A993" s="179"/>
      <c r="B993" s="180"/>
      <c r="C993" s="38"/>
      <c r="D993" s="39"/>
      <c r="E993" s="39"/>
      <c r="F993" s="39"/>
      <c r="G993" s="44"/>
    </row>
    <row r="994" spans="1:7" ht="12.75" x14ac:dyDescent="0.15">
      <c r="A994" s="179"/>
      <c r="B994" s="180"/>
      <c r="C994" s="38"/>
      <c r="D994" s="39"/>
      <c r="E994" s="39"/>
      <c r="F994" s="39"/>
      <c r="G994" s="44"/>
    </row>
    <row r="995" spans="1:7" ht="12.75" x14ac:dyDescent="0.15">
      <c r="A995" s="179"/>
      <c r="B995" s="180"/>
      <c r="C995" s="38"/>
      <c r="D995" s="39"/>
      <c r="E995" s="39"/>
      <c r="F995" s="39"/>
      <c r="G995" s="44"/>
    </row>
    <row r="996" spans="1:7" ht="12.75" x14ac:dyDescent="0.15">
      <c r="A996" s="179"/>
      <c r="B996" s="180"/>
      <c r="C996" s="38"/>
      <c r="D996" s="39"/>
      <c r="E996" s="39"/>
      <c r="F996" s="39"/>
      <c r="G996" s="44"/>
    </row>
    <row r="997" spans="1:7" ht="12.75" x14ac:dyDescent="0.15">
      <c r="A997" s="179"/>
      <c r="B997" s="180"/>
      <c r="C997" s="38"/>
      <c r="D997" s="39"/>
      <c r="E997" s="39"/>
      <c r="F997" s="39"/>
      <c r="G997" s="44"/>
    </row>
    <row r="998" spans="1:7" ht="12.75" x14ac:dyDescent="0.15">
      <c r="A998" s="179"/>
      <c r="B998" s="180"/>
      <c r="C998" s="38"/>
      <c r="D998" s="39"/>
      <c r="E998" s="39"/>
      <c r="F998" s="39"/>
      <c r="G998" s="44"/>
    </row>
    <row r="999" spans="1:7" ht="12.75" x14ac:dyDescent="0.15">
      <c r="A999" s="179"/>
      <c r="B999" s="180"/>
      <c r="C999" s="38"/>
      <c r="D999" s="39"/>
      <c r="E999" s="39"/>
      <c r="F999" s="39"/>
      <c r="G999" s="44"/>
    </row>
    <row r="1000" spans="1:7" ht="12.75" x14ac:dyDescent="0.15">
      <c r="A1000" s="179"/>
      <c r="B1000" s="180"/>
      <c r="C1000" s="38"/>
      <c r="D1000" s="39"/>
      <c r="E1000" s="39"/>
      <c r="F1000" s="39"/>
      <c r="G1000" s="44"/>
    </row>
    <row r="1001" spans="1:7" ht="12.75" x14ac:dyDescent="0.15">
      <c r="A1001" s="179"/>
      <c r="B1001" s="180"/>
      <c r="C1001" s="38"/>
      <c r="D1001" s="39"/>
      <c r="E1001" s="39"/>
      <c r="F1001" s="39"/>
      <c r="G1001" s="44"/>
    </row>
    <row r="1002" spans="1:7" ht="12.75" x14ac:dyDescent="0.15">
      <c r="A1002" s="179"/>
      <c r="B1002" s="180"/>
      <c r="C1002" s="38"/>
      <c r="D1002" s="39"/>
      <c r="E1002" s="39"/>
      <c r="F1002" s="39"/>
      <c r="G1002" s="44"/>
    </row>
    <row r="1003" spans="1:7" ht="12.75" x14ac:dyDescent="0.15">
      <c r="A1003" s="179"/>
      <c r="B1003" s="180"/>
      <c r="C1003" s="38"/>
      <c r="D1003" s="39"/>
      <c r="E1003" s="39"/>
      <c r="F1003" s="39"/>
      <c r="G1003" s="44"/>
    </row>
    <row r="1004" spans="1:7" ht="12.75" x14ac:dyDescent="0.15">
      <c r="A1004" s="179"/>
      <c r="B1004" s="180"/>
      <c r="C1004" s="38"/>
      <c r="D1004" s="39"/>
      <c r="E1004" s="39"/>
      <c r="F1004" s="39"/>
      <c r="G1004" s="44"/>
    </row>
    <row r="1005" spans="1:7" ht="12.75" x14ac:dyDescent="0.15">
      <c r="A1005" s="179"/>
      <c r="B1005" s="180"/>
      <c r="C1005" s="38"/>
      <c r="D1005" s="39"/>
      <c r="E1005" s="39"/>
      <c r="F1005" s="39"/>
      <c r="G1005" s="44"/>
    </row>
    <row r="1006" spans="1:7" ht="12.75" x14ac:dyDescent="0.15">
      <c r="A1006" s="179"/>
      <c r="B1006" s="180"/>
      <c r="C1006" s="38"/>
      <c r="D1006" s="39"/>
      <c r="E1006" s="39"/>
      <c r="F1006" s="39"/>
      <c r="G1006" s="44"/>
    </row>
    <row r="1007" spans="1:7" ht="12.75" x14ac:dyDescent="0.15">
      <c r="A1007" s="179"/>
      <c r="B1007" s="180"/>
      <c r="C1007" s="38"/>
      <c r="D1007" s="39"/>
      <c r="E1007" s="39"/>
      <c r="F1007" s="39"/>
      <c r="G1007" s="44"/>
    </row>
    <row r="1008" spans="1:7" ht="12.75" x14ac:dyDescent="0.15">
      <c r="A1008" s="179"/>
      <c r="B1008" s="180"/>
      <c r="C1008" s="38"/>
      <c r="D1008" s="39"/>
      <c r="E1008" s="39"/>
      <c r="F1008" s="39"/>
      <c r="G1008" s="44"/>
    </row>
    <row r="1009" spans="1:7" ht="12.75" x14ac:dyDescent="0.15">
      <c r="A1009" s="179"/>
      <c r="B1009" s="180"/>
      <c r="C1009" s="38"/>
      <c r="D1009" s="39"/>
      <c r="E1009" s="39"/>
      <c r="F1009" s="39"/>
      <c r="G1009" s="44"/>
    </row>
    <row r="1010" spans="1:7" ht="12.75" x14ac:dyDescent="0.15">
      <c r="A1010" s="179"/>
      <c r="B1010" s="180"/>
      <c r="C1010" s="38"/>
      <c r="D1010" s="39"/>
      <c r="E1010" s="39"/>
      <c r="F1010" s="39"/>
      <c r="G1010" s="44"/>
    </row>
    <row r="1011" spans="1:7" ht="12.75" x14ac:dyDescent="0.15">
      <c r="A1011" s="179"/>
      <c r="B1011" s="180"/>
      <c r="C1011" s="38"/>
      <c r="D1011" s="39"/>
      <c r="E1011" s="39"/>
      <c r="F1011" s="39"/>
      <c r="G1011" s="44"/>
    </row>
    <row r="1012" spans="1:7" ht="12.75" x14ac:dyDescent="0.15">
      <c r="A1012" s="179"/>
      <c r="B1012" s="180"/>
      <c r="C1012" s="38"/>
      <c r="D1012" s="39"/>
      <c r="E1012" s="39"/>
      <c r="F1012" s="39"/>
      <c r="G1012" s="44"/>
    </row>
    <row r="1013" spans="1:7" ht="12.75" x14ac:dyDescent="0.15">
      <c r="A1013" s="179"/>
      <c r="B1013" s="180"/>
      <c r="C1013" s="38"/>
      <c r="D1013" s="39"/>
      <c r="E1013" s="39"/>
      <c r="F1013" s="39"/>
      <c r="G1013" s="44"/>
    </row>
    <row r="1014" spans="1:7" ht="12.75" x14ac:dyDescent="0.15">
      <c r="A1014" s="179"/>
      <c r="B1014" s="180"/>
      <c r="C1014" s="38"/>
      <c r="D1014" s="39"/>
      <c r="E1014" s="39"/>
      <c r="F1014" s="39"/>
      <c r="G1014" s="44"/>
    </row>
    <row r="1015" spans="1:7" ht="12.75" x14ac:dyDescent="0.15">
      <c r="A1015" s="179"/>
      <c r="B1015" s="180"/>
      <c r="C1015" s="38"/>
      <c r="D1015" s="39"/>
      <c r="E1015" s="39"/>
      <c r="F1015" s="39"/>
      <c r="G1015" s="44"/>
    </row>
    <row r="1016" spans="1:7" ht="12.75" x14ac:dyDescent="0.15">
      <c r="A1016" s="179"/>
      <c r="B1016" s="180"/>
      <c r="C1016" s="38"/>
      <c r="D1016" s="39"/>
      <c r="E1016" s="39"/>
      <c r="F1016" s="39"/>
      <c r="G1016" s="44"/>
    </row>
    <row r="1017" spans="1:7" ht="12.75" x14ac:dyDescent="0.15">
      <c r="A1017" s="179"/>
      <c r="B1017" s="180"/>
      <c r="C1017" s="38"/>
      <c r="D1017" s="39"/>
      <c r="E1017" s="39"/>
      <c r="F1017" s="39"/>
      <c r="G1017" s="44"/>
    </row>
    <row r="1018" spans="1:7" ht="12.75" x14ac:dyDescent="0.15">
      <c r="A1018" s="179"/>
      <c r="B1018" s="180"/>
      <c r="C1018" s="38"/>
      <c r="D1018" s="39"/>
      <c r="E1018" s="39"/>
      <c r="F1018" s="39"/>
      <c r="G1018" s="44"/>
    </row>
    <row r="1019" spans="1:7" ht="12.75" x14ac:dyDescent="0.15">
      <c r="A1019" s="179"/>
      <c r="B1019" s="180"/>
      <c r="C1019" s="38"/>
      <c r="D1019" s="39"/>
      <c r="E1019" s="39"/>
      <c r="F1019" s="39"/>
      <c r="G1019" s="44"/>
    </row>
    <row r="1020" spans="1:7" ht="12.75" x14ac:dyDescent="0.15">
      <c r="A1020" s="179"/>
      <c r="B1020" s="180"/>
      <c r="C1020" s="38"/>
      <c r="D1020" s="39"/>
      <c r="E1020" s="39"/>
      <c r="F1020" s="39"/>
      <c r="G1020" s="44"/>
    </row>
    <row r="1021" spans="1:7" ht="12.75" x14ac:dyDescent="0.15">
      <c r="A1021" s="179"/>
      <c r="B1021" s="180"/>
      <c r="C1021" s="38"/>
      <c r="D1021" s="39"/>
      <c r="E1021" s="39"/>
      <c r="F1021" s="39"/>
      <c r="G1021" s="44"/>
    </row>
    <row r="1022" spans="1:7" ht="12.75" x14ac:dyDescent="0.15">
      <c r="A1022" s="179"/>
      <c r="B1022" s="180"/>
      <c r="C1022" s="38"/>
      <c r="D1022" s="39"/>
      <c r="E1022" s="39"/>
      <c r="F1022" s="39"/>
      <c r="G1022" s="44"/>
    </row>
    <row r="1023" spans="1:7" ht="12.75" x14ac:dyDescent="0.15">
      <c r="A1023" s="179"/>
      <c r="B1023" s="180"/>
      <c r="C1023" s="38"/>
      <c r="D1023" s="39"/>
      <c r="E1023" s="39"/>
      <c r="F1023" s="39"/>
      <c r="G1023" s="44"/>
    </row>
    <row r="1024" spans="1:7" ht="12.75" x14ac:dyDescent="0.15">
      <c r="A1024" s="179"/>
      <c r="B1024" s="180"/>
      <c r="C1024" s="38"/>
      <c r="D1024" s="39"/>
      <c r="E1024" s="39"/>
      <c r="F1024" s="39"/>
      <c r="G1024" s="44"/>
    </row>
    <row r="1025" spans="1:7" ht="12.75" x14ac:dyDescent="0.15">
      <c r="A1025" s="179"/>
      <c r="B1025" s="180"/>
      <c r="C1025" s="38"/>
      <c r="D1025" s="39"/>
      <c r="E1025" s="39"/>
      <c r="F1025" s="39"/>
      <c r="G1025" s="44"/>
    </row>
    <row r="1026" spans="1:7" ht="12.75" x14ac:dyDescent="0.15">
      <c r="A1026" s="179"/>
      <c r="B1026" s="180"/>
      <c r="C1026" s="38"/>
      <c r="D1026" s="39"/>
      <c r="E1026" s="39"/>
      <c r="F1026" s="39"/>
      <c r="G1026" s="44"/>
    </row>
    <row r="1027" spans="1:7" ht="12.75" x14ac:dyDescent="0.15">
      <c r="A1027" s="179"/>
      <c r="B1027" s="180"/>
      <c r="C1027" s="38"/>
      <c r="D1027" s="39"/>
      <c r="E1027" s="39"/>
      <c r="F1027" s="39"/>
      <c r="G1027" s="44"/>
    </row>
    <row r="1028" spans="1:7" ht="12.75" x14ac:dyDescent="0.15">
      <c r="A1028" s="179"/>
      <c r="B1028" s="180"/>
      <c r="C1028" s="38"/>
      <c r="D1028" s="39"/>
      <c r="E1028" s="39"/>
      <c r="F1028" s="39"/>
      <c r="G1028" s="44"/>
    </row>
    <row r="1029" spans="1:7" ht="12.75" x14ac:dyDescent="0.15">
      <c r="A1029" s="179"/>
      <c r="B1029" s="180"/>
      <c r="C1029" s="38"/>
      <c r="D1029" s="39"/>
      <c r="E1029" s="39"/>
      <c r="F1029" s="39"/>
      <c r="G1029" s="44"/>
    </row>
    <row r="1030" spans="1:7" ht="12.75" x14ac:dyDescent="0.15">
      <c r="A1030" s="179"/>
      <c r="B1030" s="180"/>
      <c r="C1030" s="38"/>
      <c r="D1030" s="39"/>
      <c r="E1030" s="39"/>
      <c r="F1030" s="39"/>
      <c r="G1030" s="44"/>
    </row>
    <row r="1031" spans="1:7" ht="12.75" x14ac:dyDescent="0.15">
      <c r="A1031" s="179"/>
      <c r="B1031" s="180"/>
      <c r="C1031" s="38"/>
      <c r="D1031" s="39"/>
      <c r="E1031" s="39"/>
      <c r="F1031" s="39"/>
      <c r="G1031" s="44"/>
    </row>
    <row r="1032" spans="1:7" ht="12.75" x14ac:dyDescent="0.15">
      <c r="A1032" s="179"/>
      <c r="B1032" s="180"/>
      <c r="C1032" s="38"/>
      <c r="D1032" s="39"/>
      <c r="E1032" s="39"/>
      <c r="F1032" s="39"/>
      <c r="G1032" s="44"/>
    </row>
    <row r="1033" spans="1:7" ht="12.75" x14ac:dyDescent="0.15">
      <c r="A1033" s="179"/>
      <c r="B1033" s="180"/>
      <c r="C1033" s="38"/>
      <c r="D1033" s="39"/>
      <c r="E1033" s="39"/>
      <c r="F1033" s="39"/>
      <c r="G1033" s="44"/>
    </row>
    <row r="1034" spans="1:7" ht="12.75" x14ac:dyDescent="0.15">
      <c r="A1034" s="179"/>
      <c r="B1034" s="180"/>
      <c r="C1034" s="38"/>
      <c r="D1034" s="39"/>
      <c r="E1034" s="39"/>
      <c r="F1034" s="39"/>
      <c r="G1034" s="44"/>
    </row>
    <row r="1035" spans="1:7" ht="12.75" x14ac:dyDescent="0.15">
      <c r="A1035" s="179"/>
      <c r="B1035" s="180"/>
      <c r="C1035" s="38"/>
      <c r="D1035" s="39"/>
      <c r="E1035" s="39"/>
      <c r="F1035" s="39"/>
      <c r="G1035" s="44"/>
    </row>
    <row r="1036" spans="1:7" ht="12.75" x14ac:dyDescent="0.15">
      <c r="A1036" s="179"/>
      <c r="B1036" s="180"/>
      <c r="C1036" s="38"/>
      <c r="D1036" s="39"/>
      <c r="E1036" s="39"/>
      <c r="F1036" s="39"/>
      <c r="G1036" s="44"/>
    </row>
    <row r="1037" spans="1:7" ht="12.75" x14ac:dyDescent="0.15">
      <c r="A1037" s="179"/>
      <c r="B1037" s="180"/>
      <c r="C1037" s="38"/>
      <c r="D1037" s="39"/>
      <c r="E1037" s="39"/>
      <c r="F1037" s="39"/>
      <c r="G1037" s="44"/>
    </row>
    <row r="1038" spans="1:7" ht="12.75" x14ac:dyDescent="0.15">
      <c r="A1038" s="179"/>
      <c r="B1038" s="180"/>
      <c r="C1038" s="38"/>
      <c r="D1038" s="39"/>
      <c r="E1038" s="39"/>
      <c r="F1038" s="39"/>
      <c r="G1038" s="44"/>
    </row>
    <row r="1039" spans="1:7" ht="12.75" x14ac:dyDescent="0.15">
      <c r="A1039" s="179"/>
      <c r="B1039" s="180"/>
      <c r="C1039" s="38"/>
      <c r="D1039" s="39"/>
      <c r="E1039" s="39"/>
      <c r="F1039" s="39"/>
      <c r="G1039" s="44"/>
    </row>
    <row r="1040" spans="1:7" ht="12.75" x14ac:dyDescent="0.15">
      <c r="A1040" s="179"/>
      <c r="B1040" s="180"/>
      <c r="C1040" s="38"/>
      <c r="D1040" s="39"/>
      <c r="E1040" s="39"/>
      <c r="F1040" s="39"/>
      <c r="G1040" s="44"/>
    </row>
    <row r="1041" spans="1:7" ht="12.75" x14ac:dyDescent="0.15">
      <c r="A1041" s="179"/>
      <c r="B1041" s="180"/>
      <c r="C1041" s="38"/>
      <c r="D1041" s="39"/>
      <c r="E1041" s="39"/>
      <c r="F1041" s="39"/>
      <c r="G1041" s="44"/>
    </row>
    <row r="1042" spans="1:7" ht="12.75" x14ac:dyDescent="0.15">
      <c r="A1042" s="179"/>
      <c r="B1042" s="180"/>
      <c r="C1042" s="38"/>
      <c r="D1042" s="39"/>
      <c r="E1042" s="39"/>
      <c r="F1042" s="39"/>
      <c r="G1042" s="44"/>
    </row>
    <row r="1043" spans="1:7" ht="12.75" x14ac:dyDescent="0.15">
      <c r="A1043" s="179"/>
      <c r="B1043" s="180"/>
      <c r="C1043" s="38"/>
      <c r="D1043" s="39"/>
      <c r="E1043" s="39"/>
      <c r="F1043" s="39"/>
      <c r="G1043" s="44"/>
    </row>
    <row r="1044" spans="1:7" ht="12.75" x14ac:dyDescent="0.15">
      <c r="A1044" s="179"/>
      <c r="B1044" s="180"/>
      <c r="C1044" s="38"/>
      <c r="D1044" s="39"/>
      <c r="E1044" s="39"/>
      <c r="F1044" s="39"/>
      <c r="G1044" s="44"/>
    </row>
    <row r="1045" spans="1:7" ht="12.75" x14ac:dyDescent="0.15">
      <c r="A1045" s="179"/>
      <c r="B1045" s="180"/>
      <c r="C1045" s="38"/>
      <c r="D1045" s="39"/>
      <c r="E1045" s="39"/>
      <c r="F1045" s="39"/>
      <c r="G1045" s="44"/>
    </row>
    <row r="1046" spans="1:7" ht="12.75" x14ac:dyDescent="0.15">
      <c r="A1046" s="179"/>
      <c r="B1046" s="180"/>
      <c r="C1046" s="38"/>
      <c r="D1046" s="39"/>
      <c r="E1046" s="39"/>
      <c r="F1046" s="39"/>
      <c r="G1046" s="44"/>
    </row>
    <row r="1047" spans="1:7" ht="12.75" x14ac:dyDescent="0.15">
      <c r="A1047" s="179"/>
      <c r="B1047" s="180"/>
      <c r="C1047" s="38"/>
      <c r="D1047" s="39"/>
      <c r="E1047" s="39"/>
      <c r="F1047" s="39"/>
      <c r="G1047" s="44"/>
    </row>
    <row r="1048" spans="1:7" ht="12.75" x14ac:dyDescent="0.15">
      <c r="A1048" s="179"/>
      <c r="B1048" s="180"/>
      <c r="C1048" s="38"/>
      <c r="D1048" s="39"/>
      <c r="E1048" s="39"/>
      <c r="F1048" s="39"/>
      <c r="G1048" s="44"/>
    </row>
    <row r="1049" spans="1:7" ht="12.75" x14ac:dyDescent="0.15">
      <c r="A1049" s="179"/>
      <c r="B1049" s="180"/>
      <c r="C1049" s="38"/>
      <c r="D1049" s="39"/>
      <c r="E1049" s="39"/>
      <c r="F1049" s="39"/>
      <c r="G1049" s="44"/>
    </row>
    <row r="1050" spans="1:7" ht="12.75" x14ac:dyDescent="0.15">
      <c r="A1050" s="179"/>
      <c r="B1050" s="180"/>
      <c r="C1050" s="38"/>
      <c r="D1050" s="39"/>
      <c r="E1050" s="39"/>
      <c r="F1050" s="39"/>
      <c r="G1050" s="44"/>
    </row>
    <row r="1051" spans="1:7" ht="12.75" x14ac:dyDescent="0.15">
      <c r="A1051" s="179"/>
      <c r="B1051" s="180"/>
      <c r="C1051" s="38"/>
      <c r="D1051" s="39"/>
      <c r="E1051" s="39"/>
      <c r="F1051" s="39"/>
      <c r="G1051" s="44"/>
    </row>
    <row r="1052" spans="1:7" ht="12.75" x14ac:dyDescent="0.15">
      <c r="A1052" s="179"/>
      <c r="B1052" s="180"/>
      <c r="C1052" s="38"/>
      <c r="D1052" s="39"/>
      <c r="E1052" s="39"/>
      <c r="F1052" s="39"/>
      <c r="G1052" s="44"/>
    </row>
    <row r="1053" spans="1:7" ht="12.75" x14ac:dyDescent="0.15">
      <c r="A1053" s="179"/>
      <c r="B1053" s="180"/>
      <c r="C1053" s="38"/>
      <c r="D1053" s="39"/>
      <c r="E1053" s="39"/>
      <c r="F1053" s="39"/>
      <c r="G1053" s="44"/>
    </row>
    <row r="1054" spans="1:7" ht="12.75" x14ac:dyDescent="0.15">
      <c r="A1054" s="179"/>
      <c r="B1054" s="180"/>
      <c r="C1054" s="38"/>
      <c r="D1054" s="39"/>
      <c r="E1054" s="39"/>
      <c r="F1054" s="39"/>
      <c r="G1054" s="44"/>
    </row>
    <row r="1055" spans="1:7" ht="12.75" x14ac:dyDescent="0.15">
      <c r="A1055" s="179"/>
      <c r="B1055" s="180"/>
      <c r="C1055" s="38"/>
      <c r="D1055" s="39"/>
      <c r="E1055" s="39"/>
      <c r="F1055" s="39"/>
      <c r="G1055" s="44"/>
    </row>
    <row r="1056" spans="1:7" ht="12.75" x14ac:dyDescent="0.15">
      <c r="A1056" s="179"/>
      <c r="B1056" s="180"/>
      <c r="C1056" s="38"/>
      <c r="D1056" s="39"/>
      <c r="E1056" s="39"/>
      <c r="F1056" s="39"/>
      <c r="G1056" s="44"/>
    </row>
    <row r="1057" spans="1:7" ht="12.75" x14ac:dyDescent="0.15">
      <c r="A1057" s="179"/>
      <c r="B1057" s="180"/>
      <c r="C1057" s="38"/>
      <c r="D1057" s="39"/>
      <c r="E1057" s="39"/>
      <c r="F1057" s="39"/>
      <c r="G1057" s="44"/>
    </row>
    <row r="1058" spans="1:7" ht="12.75" x14ac:dyDescent="0.15">
      <c r="A1058" s="179"/>
      <c r="B1058" s="180"/>
      <c r="C1058" s="38"/>
      <c r="D1058" s="39"/>
      <c r="E1058" s="39"/>
      <c r="F1058" s="39"/>
      <c r="G1058" s="44"/>
    </row>
    <row r="1059" spans="1:7" ht="12.75" x14ac:dyDescent="0.15">
      <c r="A1059" s="179"/>
      <c r="B1059" s="180"/>
      <c r="C1059" s="38"/>
      <c r="D1059" s="39"/>
      <c r="E1059" s="39"/>
      <c r="F1059" s="39"/>
      <c r="G1059" s="44"/>
    </row>
    <row r="1060" spans="1:7" ht="12.75" x14ac:dyDescent="0.15">
      <c r="A1060" s="179"/>
      <c r="B1060" s="180"/>
      <c r="C1060" s="38"/>
      <c r="D1060" s="39"/>
      <c r="E1060" s="39"/>
      <c r="F1060" s="39"/>
      <c r="G1060" s="44"/>
    </row>
    <row r="1061" spans="1:7" ht="12.75" x14ac:dyDescent="0.15">
      <c r="A1061" s="179"/>
      <c r="B1061" s="180"/>
      <c r="C1061" s="38"/>
      <c r="D1061" s="39"/>
      <c r="E1061" s="39"/>
      <c r="F1061" s="39"/>
      <c r="G1061" s="44"/>
    </row>
    <row r="1062" spans="1:7" ht="12.75" x14ac:dyDescent="0.15">
      <c r="A1062" s="179"/>
      <c r="B1062" s="180"/>
      <c r="C1062" s="38"/>
      <c r="D1062" s="39"/>
      <c r="E1062" s="39"/>
      <c r="F1062" s="39"/>
      <c r="G1062" s="44"/>
    </row>
    <row r="1063" spans="1:7" ht="12.75" x14ac:dyDescent="0.15">
      <c r="A1063" s="179"/>
      <c r="B1063" s="180"/>
      <c r="C1063" s="38"/>
      <c r="D1063" s="39"/>
      <c r="E1063" s="39"/>
      <c r="F1063" s="39"/>
      <c r="G1063" s="44"/>
    </row>
    <row r="1064" spans="1:7" ht="12.75" x14ac:dyDescent="0.15">
      <c r="A1064" s="179"/>
      <c r="B1064" s="180"/>
      <c r="C1064" s="38"/>
      <c r="D1064" s="39"/>
      <c r="E1064" s="39"/>
      <c r="F1064" s="39"/>
      <c r="G1064" s="44"/>
    </row>
    <row r="1065" spans="1:7" ht="12.75" x14ac:dyDescent="0.15">
      <c r="A1065" s="179"/>
      <c r="B1065" s="180"/>
      <c r="C1065" s="38"/>
      <c r="D1065" s="39"/>
      <c r="E1065" s="39"/>
      <c r="F1065" s="39"/>
      <c r="G1065" s="44"/>
    </row>
    <row r="1066" spans="1:7" ht="12.75" x14ac:dyDescent="0.15">
      <c r="A1066" s="179"/>
      <c r="B1066" s="180"/>
      <c r="C1066" s="38"/>
      <c r="D1066" s="39"/>
      <c r="E1066" s="39"/>
      <c r="F1066" s="39"/>
      <c r="G1066" s="44"/>
    </row>
    <row r="1067" spans="1:7" ht="12.75" x14ac:dyDescent="0.15">
      <c r="A1067" s="179"/>
      <c r="B1067" s="180"/>
      <c r="C1067" s="38"/>
      <c r="D1067" s="39"/>
      <c r="E1067" s="39"/>
      <c r="F1067" s="39"/>
      <c r="G1067" s="44"/>
    </row>
    <row r="1068" spans="1:7" ht="12.75" x14ac:dyDescent="0.15">
      <c r="A1068" s="179"/>
      <c r="B1068" s="180"/>
      <c r="C1068" s="38"/>
      <c r="D1068" s="39"/>
      <c r="E1068" s="39"/>
      <c r="F1068" s="39"/>
      <c r="G1068" s="44"/>
    </row>
    <row r="1069" spans="1:7" ht="12.75" x14ac:dyDescent="0.15">
      <c r="A1069" s="179"/>
      <c r="B1069" s="180"/>
      <c r="C1069" s="38"/>
      <c r="D1069" s="39"/>
      <c r="E1069" s="39"/>
      <c r="F1069" s="39"/>
      <c r="G1069" s="44"/>
    </row>
    <row r="1070" spans="1:7" ht="12.75" x14ac:dyDescent="0.15">
      <c r="A1070" s="179"/>
      <c r="B1070" s="180"/>
      <c r="C1070" s="38"/>
      <c r="D1070" s="39"/>
      <c r="E1070" s="39"/>
      <c r="F1070" s="39"/>
      <c r="G1070" s="44"/>
    </row>
    <row r="1071" spans="1:7" ht="12.75" x14ac:dyDescent="0.15">
      <c r="A1071" s="179"/>
      <c r="B1071" s="180"/>
      <c r="C1071" s="38"/>
      <c r="D1071" s="39"/>
      <c r="E1071" s="39"/>
      <c r="F1071" s="39"/>
      <c r="G1071" s="44"/>
    </row>
    <row r="1072" spans="1:7" ht="12.75" x14ac:dyDescent="0.15">
      <c r="A1072" s="179"/>
      <c r="B1072" s="180"/>
      <c r="C1072" s="38"/>
      <c r="D1072" s="39"/>
      <c r="E1072" s="39"/>
      <c r="F1072" s="39"/>
      <c r="G1072" s="44"/>
    </row>
    <row r="1073" spans="1:7" ht="12.75" x14ac:dyDescent="0.15">
      <c r="A1073" s="179"/>
      <c r="B1073" s="180"/>
      <c r="C1073" s="38"/>
      <c r="D1073" s="39"/>
      <c r="E1073" s="39"/>
      <c r="F1073" s="39"/>
      <c r="G1073" s="44"/>
    </row>
    <row r="1074" spans="1:7" ht="12.75" x14ac:dyDescent="0.15">
      <c r="A1074" s="179"/>
      <c r="B1074" s="180"/>
      <c r="C1074" s="38"/>
      <c r="D1074" s="39"/>
      <c r="E1074" s="39"/>
      <c r="F1074" s="39"/>
      <c r="G1074" s="44"/>
    </row>
    <row r="1075" spans="1:7" ht="12.75" x14ac:dyDescent="0.15">
      <c r="A1075" s="179"/>
      <c r="B1075" s="180"/>
      <c r="C1075" s="38"/>
      <c r="D1075" s="39"/>
      <c r="E1075" s="39"/>
      <c r="F1075" s="39"/>
      <c r="G1075" s="44"/>
    </row>
    <row r="1076" spans="1:7" ht="12.75" x14ac:dyDescent="0.15">
      <c r="A1076" s="179"/>
      <c r="B1076" s="180"/>
      <c r="C1076" s="38"/>
      <c r="D1076" s="39"/>
      <c r="E1076" s="39"/>
      <c r="F1076" s="39"/>
      <c r="G1076" s="44"/>
    </row>
    <row r="1077" spans="1:7" ht="12.75" x14ac:dyDescent="0.15">
      <c r="A1077" s="179"/>
      <c r="B1077" s="180"/>
      <c r="C1077" s="38"/>
      <c r="D1077" s="39"/>
      <c r="E1077" s="39"/>
      <c r="F1077" s="39"/>
      <c r="G1077" s="44"/>
    </row>
    <row r="1078" spans="1:7" ht="12.75" x14ac:dyDescent="0.15">
      <c r="A1078" s="179"/>
      <c r="B1078" s="180"/>
      <c r="C1078" s="38"/>
      <c r="D1078" s="39"/>
      <c r="E1078" s="39"/>
      <c r="F1078" s="39"/>
      <c r="G1078" s="44"/>
    </row>
    <row r="1079" spans="1:7" ht="12.75" x14ac:dyDescent="0.15">
      <c r="A1079" s="179"/>
      <c r="B1079" s="180"/>
      <c r="C1079" s="38"/>
      <c r="D1079" s="39"/>
      <c r="E1079" s="39"/>
      <c r="F1079" s="39"/>
      <c r="G1079" s="44"/>
    </row>
    <row r="1080" spans="1:7" ht="12.75" x14ac:dyDescent="0.15">
      <c r="A1080" s="179"/>
      <c r="B1080" s="180"/>
      <c r="C1080" s="38"/>
      <c r="D1080" s="39"/>
      <c r="E1080" s="39"/>
      <c r="F1080" s="39"/>
      <c r="G1080" s="44"/>
    </row>
    <row r="1081" spans="1:7" ht="12.75" x14ac:dyDescent="0.15">
      <c r="A1081" s="179"/>
      <c r="B1081" s="180"/>
      <c r="C1081" s="38"/>
      <c r="D1081" s="39"/>
      <c r="E1081" s="39"/>
      <c r="F1081" s="39"/>
      <c r="G1081" s="44"/>
    </row>
    <row r="1082" spans="1:7" ht="12.75" x14ac:dyDescent="0.15">
      <c r="A1082" s="179"/>
      <c r="B1082" s="180"/>
      <c r="C1082" s="38"/>
      <c r="D1082" s="39"/>
      <c r="E1082" s="39"/>
      <c r="F1082" s="39"/>
      <c r="G1082" s="44"/>
    </row>
    <row r="1083" spans="1:7" ht="12.75" x14ac:dyDescent="0.15">
      <c r="A1083" s="179"/>
      <c r="B1083" s="180"/>
      <c r="C1083" s="38"/>
      <c r="D1083" s="39"/>
      <c r="E1083" s="39"/>
      <c r="F1083" s="39"/>
      <c r="G1083" s="44"/>
    </row>
    <row r="1084" spans="1:7" ht="12.75" x14ac:dyDescent="0.15">
      <c r="A1084" s="179"/>
      <c r="B1084" s="180"/>
      <c r="C1084" s="38"/>
      <c r="D1084" s="39"/>
      <c r="E1084" s="39"/>
      <c r="F1084" s="39"/>
      <c r="G1084" s="44"/>
    </row>
    <row r="1085" spans="1:7" ht="12.75" x14ac:dyDescent="0.15">
      <c r="A1085" s="179"/>
      <c r="B1085" s="180"/>
      <c r="C1085" s="38"/>
      <c r="D1085" s="39"/>
      <c r="E1085" s="39"/>
      <c r="F1085" s="39"/>
      <c r="G1085" s="44"/>
    </row>
    <row r="1086" spans="1:7" ht="12.75" x14ac:dyDescent="0.15">
      <c r="A1086" s="179"/>
      <c r="B1086" s="180"/>
      <c r="C1086" s="38"/>
      <c r="D1086" s="39"/>
      <c r="E1086" s="39"/>
      <c r="F1086" s="39"/>
      <c r="G1086" s="44"/>
    </row>
    <row r="1087" spans="1:7" ht="12.75" x14ac:dyDescent="0.15">
      <c r="A1087" s="179"/>
      <c r="B1087" s="180"/>
      <c r="C1087" s="38"/>
      <c r="D1087" s="39"/>
      <c r="E1087" s="39"/>
      <c r="F1087" s="39"/>
      <c r="G1087" s="44"/>
    </row>
    <row r="1088" spans="1:7" ht="12.75" x14ac:dyDescent="0.15">
      <c r="A1088" s="179"/>
      <c r="B1088" s="180"/>
      <c r="C1088" s="38"/>
      <c r="D1088" s="39"/>
      <c r="E1088" s="39"/>
      <c r="F1088" s="39"/>
      <c r="G1088" s="44"/>
    </row>
    <row r="1089" spans="1:7" ht="12.75" x14ac:dyDescent="0.15">
      <c r="A1089" s="179"/>
      <c r="B1089" s="180"/>
      <c r="C1089" s="38"/>
      <c r="D1089" s="39"/>
      <c r="E1089" s="39"/>
      <c r="F1089" s="39"/>
      <c r="G1089" s="44"/>
    </row>
    <row r="1090" spans="1:7" ht="12.75" x14ac:dyDescent="0.15">
      <c r="A1090" s="179"/>
      <c r="B1090" s="180"/>
      <c r="C1090" s="38"/>
      <c r="D1090" s="39"/>
      <c r="E1090" s="39"/>
      <c r="F1090" s="39"/>
      <c r="G1090" s="44"/>
    </row>
    <row r="1091" spans="1:7" ht="12.75" x14ac:dyDescent="0.15">
      <c r="A1091" s="179"/>
      <c r="B1091" s="180"/>
      <c r="C1091" s="38"/>
      <c r="D1091" s="39"/>
      <c r="E1091" s="39"/>
      <c r="F1091" s="39"/>
      <c r="G1091" s="44"/>
    </row>
    <row r="1092" spans="1:7" ht="12.75" x14ac:dyDescent="0.15">
      <c r="A1092" s="179"/>
      <c r="B1092" s="180"/>
      <c r="C1092" s="38"/>
      <c r="D1092" s="39"/>
      <c r="E1092" s="39"/>
      <c r="F1092" s="39"/>
      <c r="G1092" s="44"/>
    </row>
    <row r="1093" spans="1:7" ht="12.75" x14ac:dyDescent="0.15">
      <c r="A1093" s="179"/>
      <c r="B1093" s="180"/>
      <c r="C1093" s="38"/>
      <c r="D1093" s="39"/>
      <c r="E1093" s="39"/>
      <c r="F1093" s="39"/>
      <c r="G1093" s="44"/>
    </row>
    <row r="1094" spans="1:7" ht="12.75" x14ac:dyDescent="0.15">
      <c r="A1094" s="179"/>
      <c r="B1094" s="180"/>
      <c r="C1094" s="38"/>
      <c r="D1094" s="39"/>
      <c r="E1094" s="39"/>
      <c r="F1094" s="39"/>
      <c r="G1094" s="44"/>
    </row>
    <row r="1095" spans="1:7" ht="12.75" x14ac:dyDescent="0.15">
      <c r="A1095" s="179"/>
      <c r="B1095" s="180"/>
      <c r="C1095" s="38"/>
      <c r="D1095" s="39"/>
      <c r="E1095" s="39"/>
      <c r="F1095" s="39"/>
      <c r="G1095" s="44"/>
    </row>
    <row r="1096" spans="1:7" ht="12.75" x14ac:dyDescent="0.15">
      <c r="A1096" s="179"/>
      <c r="B1096" s="180"/>
      <c r="C1096" s="38"/>
      <c r="D1096" s="39"/>
      <c r="E1096" s="39"/>
      <c r="F1096" s="39"/>
      <c r="G1096" s="44"/>
    </row>
    <row r="1097" spans="1:7" ht="12.75" x14ac:dyDescent="0.15">
      <c r="A1097" s="179"/>
      <c r="B1097" s="180"/>
      <c r="C1097" s="38"/>
      <c r="D1097" s="39"/>
      <c r="E1097" s="39"/>
      <c r="F1097" s="39"/>
      <c r="G1097" s="44"/>
    </row>
    <row r="1098" spans="1:7" ht="12.75" x14ac:dyDescent="0.15">
      <c r="A1098" s="179"/>
      <c r="B1098" s="180"/>
      <c r="C1098" s="38"/>
      <c r="D1098" s="39"/>
      <c r="E1098" s="39"/>
      <c r="F1098" s="39"/>
      <c r="G1098" s="44"/>
    </row>
    <row r="1099" spans="1:7" ht="12.75" x14ac:dyDescent="0.15">
      <c r="A1099" s="179"/>
      <c r="B1099" s="180"/>
      <c r="C1099" s="38"/>
      <c r="D1099" s="39"/>
      <c r="E1099" s="39"/>
      <c r="F1099" s="39"/>
      <c r="G1099" s="44"/>
    </row>
    <row r="1100" spans="1:7" ht="12.75" x14ac:dyDescent="0.15">
      <c r="A1100" s="179"/>
      <c r="B1100" s="180"/>
      <c r="C1100" s="38"/>
      <c r="D1100" s="39"/>
      <c r="E1100" s="39"/>
      <c r="F1100" s="39"/>
      <c r="G1100" s="44"/>
    </row>
    <row r="1101" spans="1:7" ht="12.75" x14ac:dyDescent="0.15">
      <c r="A1101" s="179"/>
      <c r="B1101" s="180"/>
      <c r="C1101" s="38"/>
      <c r="D1101" s="39"/>
      <c r="E1101" s="39"/>
      <c r="F1101" s="39"/>
      <c r="G1101" s="44"/>
    </row>
    <row r="1102" spans="1:7" ht="12.75" x14ac:dyDescent="0.15">
      <c r="A1102" s="179"/>
      <c r="B1102" s="180"/>
      <c r="C1102" s="38"/>
      <c r="D1102" s="39"/>
      <c r="E1102" s="39"/>
      <c r="F1102" s="39"/>
      <c r="G1102" s="44"/>
    </row>
    <row r="1103" spans="1:7" ht="12.75" x14ac:dyDescent="0.15">
      <c r="A1103" s="179"/>
      <c r="B1103" s="180"/>
      <c r="C1103" s="38"/>
      <c r="D1103" s="39"/>
      <c r="E1103" s="39"/>
      <c r="F1103" s="39"/>
      <c r="G1103" s="44"/>
    </row>
    <row r="1104" spans="1:7" ht="12.75" x14ac:dyDescent="0.15">
      <c r="A1104" s="179"/>
      <c r="B1104" s="180"/>
      <c r="C1104" s="38"/>
      <c r="D1104" s="39"/>
      <c r="E1104" s="39"/>
      <c r="F1104" s="39"/>
      <c r="G1104" s="44"/>
    </row>
    <row r="1105" spans="1:7" ht="12.75" x14ac:dyDescent="0.15">
      <c r="A1105" s="179"/>
      <c r="B1105" s="180"/>
      <c r="C1105" s="38"/>
      <c r="D1105" s="39"/>
      <c r="E1105" s="39"/>
      <c r="F1105" s="39"/>
      <c r="G1105" s="44"/>
    </row>
    <row r="1106" spans="1:7" ht="12.75" x14ac:dyDescent="0.15">
      <c r="A1106" s="179"/>
      <c r="B1106" s="180"/>
      <c r="C1106" s="38"/>
      <c r="D1106" s="39"/>
      <c r="E1106" s="39"/>
      <c r="F1106" s="39"/>
      <c r="G1106" s="44"/>
    </row>
    <row r="1107" spans="1:7" ht="12.75" x14ac:dyDescent="0.15">
      <c r="A1107" s="179"/>
      <c r="B1107" s="180"/>
      <c r="C1107" s="38"/>
      <c r="D1107" s="39"/>
      <c r="E1107" s="39"/>
      <c r="F1107" s="39"/>
      <c r="G1107" s="44"/>
    </row>
    <row r="1108" spans="1:7" ht="12.75" x14ac:dyDescent="0.15">
      <c r="A1108" s="179"/>
      <c r="B1108" s="180"/>
      <c r="C1108" s="38"/>
      <c r="D1108" s="39"/>
      <c r="E1108" s="39"/>
      <c r="F1108" s="39"/>
      <c r="G1108" s="44"/>
    </row>
    <row r="1109" spans="1:7" ht="12.75" x14ac:dyDescent="0.15">
      <c r="A1109" s="179"/>
      <c r="B1109" s="180"/>
      <c r="C1109" s="38"/>
      <c r="D1109" s="39"/>
      <c r="E1109" s="39"/>
      <c r="F1109" s="39"/>
      <c r="G1109" s="44"/>
    </row>
    <row r="1110" spans="1:7" ht="12.75" x14ac:dyDescent="0.15">
      <c r="A1110" s="179"/>
      <c r="B1110" s="180"/>
      <c r="C1110" s="38"/>
      <c r="D1110" s="39"/>
      <c r="E1110" s="39"/>
      <c r="F1110" s="39"/>
      <c r="G1110" s="44"/>
    </row>
    <row r="1111" spans="1:7" ht="12.75" x14ac:dyDescent="0.15">
      <c r="A1111" s="179"/>
      <c r="B1111" s="180"/>
      <c r="C1111" s="38"/>
      <c r="D1111" s="39"/>
      <c r="E1111" s="39"/>
      <c r="F1111" s="39"/>
      <c r="G1111" s="44"/>
    </row>
    <row r="1112" spans="1:7" ht="12.75" x14ac:dyDescent="0.15">
      <c r="A1112" s="179"/>
      <c r="B1112" s="180"/>
      <c r="C1112" s="38"/>
      <c r="D1112" s="39"/>
      <c r="E1112" s="39"/>
      <c r="F1112" s="39"/>
      <c r="G1112" s="44"/>
    </row>
    <row r="1113" spans="1:7" ht="12.75" x14ac:dyDescent="0.15">
      <c r="A1113" s="179"/>
      <c r="B1113" s="180"/>
      <c r="C1113" s="38"/>
      <c r="D1113" s="39"/>
      <c r="E1113" s="39"/>
      <c r="F1113" s="39"/>
      <c r="G1113" s="44"/>
    </row>
    <row r="1114" spans="1:7" ht="12.75" x14ac:dyDescent="0.15">
      <c r="A1114" s="179"/>
      <c r="B1114" s="180"/>
      <c r="C1114" s="38"/>
      <c r="D1114" s="39"/>
      <c r="E1114" s="39"/>
      <c r="F1114" s="39"/>
      <c r="G1114" s="44"/>
    </row>
    <row r="1115" spans="1:7" ht="12.75" x14ac:dyDescent="0.15">
      <c r="A1115" s="179"/>
      <c r="B1115" s="180"/>
      <c r="C1115" s="38"/>
      <c r="D1115" s="39"/>
      <c r="E1115" s="39"/>
      <c r="F1115" s="39"/>
      <c r="G1115" s="44"/>
    </row>
    <row r="1116" spans="1:7" ht="12.75" x14ac:dyDescent="0.15">
      <c r="A1116" s="179"/>
      <c r="B1116" s="180"/>
      <c r="C1116" s="38"/>
      <c r="D1116" s="39"/>
      <c r="E1116" s="39"/>
      <c r="F1116" s="39"/>
      <c r="G1116" s="44"/>
    </row>
    <row r="1117" spans="1:7" ht="12.75" x14ac:dyDescent="0.15">
      <c r="A1117" s="179"/>
      <c r="B1117" s="180"/>
      <c r="C1117" s="38"/>
      <c r="D1117" s="39"/>
      <c r="E1117" s="39"/>
      <c r="F1117" s="39"/>
      <c r="G1117" s="44"/>
    </row>
    <row r="1118" spans="1:7" ht="12.75" x14ac:dyDescent="0.15">
      <c r="A1118" s="179"/>
      <c r="B1118" s="180"/>
      <c r="C1118" s="38"/>
      <c r="D1118" s="39"/>
      <c r="E1118" s="39"/>
      <c r="F1118" s="39"/>
      <c r="G1118" s="44"/>
    </row>
    <row r="1119" spans="1:7" ht="12.75" x14ac:dyDescent="0.15">
      <c r="A1119" s="179"/>
      <c r="B1119" s="180"/>
      <c r="C1119" s="38"/>
      <c r="D1119" s="39"/>
      <c r="E1119" s="39"/>
      <c r="F1119" s="39"/>
      <c r="G1119" s="44"/>
    </row>
    <row r="1120" spans="1:7" ht="12.75" x14ac:dyDescent="0.15">
      <c r="A1120" s="179"/>
      <c r="B1120" s="180"/>
      <c r="C1120" s="38"/>
      <c r="D1120" s="39"/>
      <c r="E1120" s="39"/>
      <c r="F1120" s="39"/>
      <c r="G1120" s="44"/>
    </row>
    <row r="1121" spans="1:7" ht="12.75" x14ac:dyDescent="0.15">
      <c r="A1121" s="179"/>
      <c r="B1121" s="180"/>
      <c r="C1121" s="38"/>
      <c r="D1121" s="39"/>
      <c r="E1121" s="39"/>
      <c r="F1121" s="39"/>
      <c r="G1121" s="44"/>
    </row>
    <row r="1122" spans="1:7" ht="12.75" x14ac:dyDescent="0.15">
      <c r="A1122" s="179"/>
      <c r="B1122" s="180"/>
      <c r="C1122" s="38"/>
      <c r="D1122" s="39"/>
      <c r="E1122" s="39"/>
      <c r="F1122" s="39"/>
      <c r="G1122" s="44"/>
    </row>
    <row r="1123" spans="1:7" ht="12.75" x14ac:dyDescent="0.15">
      <c r="A1123" s="179"/>
      <c r="B1123" s="180"/>
      <c r="C1123" s="38"/>
      <c r="D1123" s="39"/>
      <c r="E1123" s="39"/>
      <c r="F1123" s="39"/>
      <c r="G1123" s="44"/>
    </row>
    <row r="1124" spans="1:7" ht="12.75" x14ac:dyDescent="0.15">
      <c r="A1124" s="179"/>
      <c r="B1124" s="180"/>
      <c r="C1124" s="38"/>
      <c r="D1124" s="39"/>
      <c r="E1124" s="39"/>
      <c r="F1124" s="39"/>
      <c r="G1124" s="44"/>
    </row>
    <row r="1125" spans="1:7" ht="12.75" x14ac:dyDescent="0.15">
      <c r="A1125" s="179"/>
      <c r="B1125" s="180"/>
      <c r="C1125" s="38"/>
      <c r="D1125" s="39"/>
      <c r="E1125" s="39"/>
      <c r="F1125" s="39"/>
      <c r="G1125" s="44"/>
    </row>
    <row r="1126" spans="1:7" ht="12.75" x14ac:dyDescent="0.15">
      <c r="A1126" s="179"/>
      <c r="B1126" s="180"/>
      <c r="C1126" s="38"/>
      <c r="D1126" s="39"/>
      <c r="E1126" s="39"/>
      <c r="F1126" s="39"/>
      <c r="G1126" s="44"/>
    </row>
    <row r="1127" spans="1:7" ht="12.75" x14ac:dyDescent="0.15">
      <c r="A1127" s="179"/>
      <c r="B1127" s="180"/>
      <c r="C1127" s="38"/>
      <c r="D1127" s="39"/>
      <c r="E1127" s="39"/>
      <c r="F1127" s="39"/>
      <c r="G1127" s="44"/>
    </row>
    <row r="1128" spans="1:7" ht="12.75" x14ac:dyDescent="0.15">
      <c r="A1128" s="179"/>
      <c r="B1128" s="180"/>
      <c r="C1128" s="38"/>
      <c r="D1128" s="39"/>
      <c r="E1128" s="39"/>
      <c r="F1128" s="39"/>
      <c r="G1128" s="44"/>
    </row>
    <row r="1129" spans="1:7" ht="12.75" x14ac:dyDescent="0.15">
      <c r="A1129" s="179"/>
      <c r="B1129" s="180"/>
      <c r="C1129" s="38"/>
      <c r="D1129" s="39"/>
      <c r="E1129" s="39"/>
      <c r="F1129" s="39"/>
      <c r="G1129" s="44"/>
    </row>
    <row r="1130" spans="1:7" ht="12.75" x14ac:dyDescent="0.15">
      <c r="A1130" s="179"/>
      <c r="B1130" s="180"/>
      <c r="C1130" s="38"/>
      <c r="D1130" s="39"/>
      <c r="E1130" s="39"/>
      <c r="F1130" s="39"/>
      <c r="G1130" s="44"/>
    </row>
    <row r="1131" spans="1:7" ht="12.75" x14ac:dyDescent="0.15">
      <c r="A1131" s="179"/>
      <c r="B1131" s="180"/>
      <c r="C1131" s="38"/>
      <c r="D1131" s="39"/>
      <c r="E1131" s="39"/>
      <c r="F1131" s="39"/>
      <c r="G1131" s="44"/>
    </row>
    <row r="1132" spans="1:7" ht="12.75" x14ac:dyDescent="0.15">
      <c r="A1132" s="179"/>
      <c r="B1132" s="180"/>
      <c r="C1132" s="38"/>
      <c r="D1132" s="39"/>
      <c r="E1132" s="39"/>
      <c r="F1132" s="39"/>
      <c r="G1132" s="44"/>
    </row>
    <row r="1133" spans="1:7" ht="12.75" x14ac:dyDescent="0.15">
      <c r="A1133" s="179"/>
      <c r="B1133" s="180"/>
      <c r="C1133" s="38"/>
      <c r="D1133" s="39"/>
      <c r="E1133" s="39"/>
      <c r="F1133" s="39"/>
      <c r="G1133" s="44"/>
    </row>
    <row r="1134" spans="1:7" ht="12.75" x14ac:dyDescent="0.15">
      <c r="A1134" s="179"/>
      <c r="B1134" s="180"/>
      <c r="C1134" s="38"/>
      <c r="D1134" s="39"/>
      <c r="E1134" s="39"/>
      <c r="F1134" s="39"/>
      <c r="G1134" s="44"/>
    </row>
    <row r="1135" spans="1:7" ht="12.75" x14ac:dyDescent="0.15">
      <c r="A1135" s="179"/>
      <c r="B1135" s="180"/>
      <c r="C1135" s="38"/>
      <c r="D1135" s="39"/>
      <c r="E1135" s="39"/>
      <c r="F1135" s="39"/>
      <c r="G1135" s="44"/>
    </row>
    <row r="1136" spans="1:7" ht="12.75" x14ac:dyDescent="0.15">
      <c r="A1136" s="179"/>
      <c r="B1136" s="180"/>
      <c r="C1136" s="38"/>
      <c r="D1136" s="39"/>
      <c r="E1136" s="39"/>
      <c r="F1136" s="39"/>
      <c r="G1136" s="44"/>
    </row>
    <row r="1137" spans="1:7" ht="12.75" x14ac:dyDescent="0.15">
      <c r="A1137" s="179"/>
      <c r="B1137" s="180"/>
      <c r="C1137" s="38"/>
      <c r="D1137" s="39"/>
      <c r="E1137" s="39"/>
      <c r="F1137" s="39"/>
      <c r="G1137" s="44"/>
    </row>
    <row r="1138" spans="1:7" ht="12.75" x14ac:dyDescent="0.15">
      <c r="A1138" s="179"/>
      <c r="B1138" s="180"/>
      <c r="C1138" s="38"/>
      <c r="D1138" s="39"/>
      <c r="E1138" s="39"/>
      <c r="F1138" s="39"/>
      <c r="G1138" s="44"/>
    </row>
    <row r="1139" spans="1:7" ht="12.75" x14ac:dyDescent="0.15">
      <c r="A1139" s="179"/>
      <c r="B1139" s="180"/>
      <c r="C1139" s="38"/>
      <c r="D1139" s="39"/>
      <c r="E1139" s="39"/>
      <c r="F1139" s="39"/>
      <c r="G1139" s="44"/>
    </row>
    <row r="1140" spans="1:7" ht="12.75" x14ac:dyDescent="0.15">
      <c r="A1140" s="179"/>
      <c r="B1140" s="180"/>
      <c r="C1140" s="38"/>
      <c r="D1140" s="39"/>
      <c r="E1140" s="39"/>
      <c r="F1140" s="39"/>
      <c r="G1140" s="44"/>
    </row>
    <row r="1141" spans="1:7" ht="12.75" x14ac:dyDescent="0.15">
      <c r="A1141" s="179"/>
      <c r="B1141" s="180"/>
      <c r="C1141" s="38"/>
      <c r="D1141" s="39"/>
      <c r="E1141" s="39"/>
      <c r="F1141" s="39"/>
      <c r="G1141" s="44"/>
    </row>
    <row r="1142" spans="1:7" ht="12.75" x14ac:dyDescent="0.15">
      <c r="A1142" s="179"/>
      <c r="B1142" s="180"/>
      <c r="C1142" s="38"/>
      <c r="D1142" s="39"/>
      <c r="E1142" s="39"/>
      <c r="F1142" s="39"/>
      <c r="G1142" s="44"/>
    </row>
    <row r="1143" spans="1:7" ht="12.75" x14ac:dyDescent="0.15">
      <c r="A1143" s="179"/>
      <c r="B1143" s="180"/>
      <c r="C1143" s="38"/>
      <c r="D1143" s="39"/>
      <c r="E1143" s="39"/>
      <c r="F1143" s="39"/>
      <c r="G1143" s="44"/>
    </row>
    <row r="1144" spans="1:7" ht="12.75" x14ac:dyDescent="0.15">
      <c r="A1144" s="179"/>
      <c r="B1144" s="180"/>
      <c r="C1144" s="38"/>
      <c r="D1144" s="39"/>
      <c r="E1144" s="39"/>
      <c r="F1144" s="39"/>
      <c r="G1144" s="44"/>
    </row>
    <row r="1145" spans="1:7" ht="12.75" x14ac:dyDescent="0.15">
      <c r="A1145" s="179"/>
      <c r="B1145" s="180"/>
      <c r="C1145" s="38"/>
      <c r="D1145" s="39"/>
      <c r="E1145" s="39"/>
      <c r="F1145" s="39"/>
      <c r="G1145" s="44"/>
    </row>
    <row r="1146" spans="1:7" ht="12.75" x14ac:dyDescent="0.15">
      <c r="A1146" s="179"/>
      <c r="B1146" s="180"/>
      <c r="C1146" s="38"/>
      <c r="D1146" s="39"/>
      <c r="E1146" s="39"/>
      <c r="F1146" s="39"/>
      <c r="G1146" s="44"/>
    </row>
    <row r="1147" spans="1:7" ht="12.75" x14ac:dyDescent="0.15">
      <c r="A1147" s="179"/>
      <c r="B1147" s="180"/>
      <c r="C1147" s="38"/>
      <c r="D1147" s="39"/>
      <c r="E1147" s="39"/>
      <c r="F1147" s="39"/>
      <c r="G1147" s="44"/>
    </row>
    <row r="1148" spans="1:7" ht="12.75" x14ac:dyDescent="0.15">
      <c r="A1148" s="179"/>
      <c r="B1148" s="180"/>
      <c r="C1148" s="38"/>
      <c r="D1148" s="39"/>
      <c r="E1148" s="39"/>
      <c r="F1148" s="39"/>
      <c r="G1148" s="44"/>
    </row>
    <row r="1149" spans="1:7" ht="12.75" x14ac:dyDescent="0.15">
      <c r="A1149" s="179"/>
      <c r="B1149" s="180"/>
      <c r="C1149" s="38"/>
      <c r="D1149" s="39"/>
      <c r="E1149" s="39"/>
      <c r="F1149" s="39"/>
      <c r="G1149" s="44"/>
    </row>
    <row r="1150" spans="1:7" ht="12.75" x14ac:dyDescent="0.15">
      <c r="A1150" s="179"/>
      <c r="B1150" s="180"/>
      <c r="C1150" s="38"/>
      <c r="D1150" s="39"/>
      <c r="E1150" s="39"/>
      <c r="F1150" s="39"/>
      <c r="G1150" s="44"/>
    </row>
    <row r="1151" spans="1:7" ht="12.75" x14ac:dyDescent="0.15">
      <c r="A1151" s="179"/>
      <c r="B1151" s="180"/>
      <c r="C1151" s="38"/>
      <c r="D1151" s="39"/>
      <c r="E1151" s="39"/>
      <c r="F1151" s="39"/>
      <c r="G1151" s="44"/>
    </row>
    <row r="1152" spans="1:7" ht="12.75" x14ac:dyDescent="0.15">
      <c r="A1152" s="179"/>
      <c r="B1152" s="180"/>
      <c r="C1152" s="38"/>
      <c r="D1152" s="39"/>
      <c r="E1152" s="39"/>
      <c r="F1152" s="39"/>
      <c r="G1152" s="44"/>
    </row>
    <row r="1153" spans="1:7" ht="12.75" x14ac:dyDescent="0.15">
      <c r="A1153" s="179"/>
      <c r="B1153" s="180"/>
      <c r="C1153" s="38"/>
      <c r="D1153" s="39"/>
      <c r="E1153" s="39"/>
      <c r="F1153" s="39"/>
      <c r="G1153" s="44"/>
    </row>
    <row r="1154" spans="1:7" ht="12.75" x14ac:dyDescent="0.15">
      <c r="A1154" s="179"/>
      <c r="B1154" s="180"/>
      <c r="C1154" s="38"/>
      <c r="D1154" s="39"/>
      <c r="E1154" s="39"/>
      <c r="F1154" s="39"/>
      <c r="G1154" s="44"/>
    </row>
    <row r="1155" spans="1:7" ht="12.75" x14ac:dyDescent="0.15">
      <c r="A1155" s="179"/>
      <c r="B1155" s="180"/>
      <c r="C1155" s="38"/>
      <c r="D1155" s="39"/>
      <c r="E1155" s="39"/>
      <c r="F1155" s="39"/>
      <c r="G1155" s="44"/>
    </row>
    <row r="1156" spans="1:7" ht="12.75" x14ac:dyDescent="0.15">
      <c r="A1156" s="179"/>
      <c r="B1156" s="180"/>
      <c r="C1156" s="38"/>
      <c r="D1156" s="39"/>
      <c r="E1156" s="39"/>
      <c r="F1156" s="39"/>
      <c r="G1156" s="44"/>
    </row>
    <row r="1157" spans="1:7" ht="12.75" x14ac:dyDescent="0.15">
      <c r="A1157" s="179"/>
      <c r="B1157" s="180"/>
      <c r="C1157" s="38"/>
      <c r="D1157" s="39"/>
      <c r="E1157" s="39"/>
      <c r="F1157" s="39"/>
      <c r="G1157" s="44"/>
    </row>
    <row r="1158" spans="1:7" ht="12.75" x14ac:dyDescent="0.15">
      <c r="A1158" s="179"/>
      <c r="B1158" s="180"/>
      <c r="C1158" s="38"/>
      <c r="D1158" s="39"/>
      <c r="E1158" s="39"/>
      <c r="F1158" s="39"/>
      <c r="G1158" s="44"/>
    </row>
    <row r="1159" spans="1:7" ht="12.75" x14ac:dyDescent="0.15">
      <c r="A1159" s="179"/>
      <c r="B1159" s="180"/>
      <c r="C1159" s="38"/>
      <c r="D1159" s="39"/>
      <c r="E1159" s="39"/>
      <c r="F1159" s="39"/>
      <c r="G1159" s="44"/>
    </row>
    <row r="1160" spans="1:7" ht="12.75" x14ac:dyDescent="0.15">
      <c r="A1160" s="179"/>
      <c r="B1160" s="180"/>
      <c r="C1160" s="38"/>
      <c r="D1160" s="39"/>
      <c r="E1160" s="39"/>
      <c r="F1160" s="39"/>
      <c r="G1160" s="44"/>
    </row>
    <row r="1161" spans="1:7" ht="12.75" x14ac:dyDescent="0.15">
      <c r="A1161" s="179"/>
      <c r="B1161" s="180"/>
      <c r="C1161" s="38"/>
      <c r="D1161" s="39"/>
      <c r="E1161" s="39"/>
      <c r="F1161" s="39"/>
      <c r="G1161" s="44"/>
    </row>
    <row r="1162" spans="1:7" ht="12.75" x14ac:dyDescent="0.15">
      <c r="A1162" s="179"/>
      <c r="B1162" s="180"/>
      <c r="C1162" s="38"/>
      <c r="D1162" s="39"/>
      <c r="E1162" s="39"/>
      <c r="F1162" s="39"/>
      <c r="G1162" s="44"/>
    </row>
    <row r="1163" spans="1:7" ht="12.75" x14ac:dyDescent="0.15">
      <c r="A1163" s="179"/>
      <c r="B1163" s="180"/>
      <c r="C1163" s="38"/>
      <c r="D1163" s="39"/>
      <c r="E1163" s="39"/>
      <c r="F1163" s="39"/>
      <c r="G1163" s="44"/>
    </row>
    <row r="1164" spans="1:7" ht="12.75" x14ac:dyDescent="0.15">
      <c r="A1164" s="179"/>
      <c r="B1164" s="180"/>
      <c r="C1164" s="38"/>
      <c r="D1164" s="39"/>
      <c r="E1164" s="39"/>
      <c r="F1164" s="39"/>
      <c r="G1164" s="44"/>
    </row>
    <row r="1165" spans="1:7" ht="12.75" x14ac:dyDescent="0.15">
      <c r="A1165" s="179"/>
      <c r="B1165" s="180"/>
      <c r="C1165" s="38"/>
      <c r="D1165" s="39"/>
      <c r="E1165" s="39"/>
      <c r="F1165" s="39"/>
      <c r="G1165" s="44"/>
    </row>
    <row r="1166" spans="1:7" ht="12.75" x14ac:dyDescent="0.15">
      <c r="A1166" s="179"/>
      <c r="B1166" s="180"/>
      <c r="C1166" s="38"/>
      <c r="D1166" s="39"/>
      <c r="E1166" s="39"/>
      <c r="F1166" s="39"/>
      <c r="G1166" s="44"/>
    </row>
    <row r="1167" spans="1:7" ht="12.75" x14ac:dyDescent="0.15">
      <c r="A1167" s="179"/>
      <c r="B1167" s="180"/>
      <c r="C1167" s="38"/>
      <c r="D1167" s="39"/>
      <c r="E1167" s="39"/>
      <c r="F1167" s="39"/>
      <c r="G1167" s="44"/>
    </row>
    <row r="1168" spans="1:7" ht="12.75" x14ac:dyDescent="0.15">
      <c r="A1168" s="179"/>
      <c r="B1168" s="180"/>
      <c r="C1168" s="38"/>
      <c r="D1168" s="39"/>
      <c r="E1168" s="39"/>
      <c r="F1168" s="39"/>
      <c r="G1168" s="44"/>
    </row>
    <row r="1169" spans="1:7" ht="12.75" x14ac:dyDescent="0.15">
      <c r="A1169" s="179"/>
      <c r="B1169" s="180"/>
      <c r="C1169" s="38"/>
      <c r="D1169" s="39"/>
      <c r="E1169" s="39"/>
      <c r="F1169" s="39"/>
      <c r="G1169" s="44"/>
    </row>
    <row r="1170" spans="1:7" ht="12.75" x14ac:dyDescent="0.15">
      <c r="A1170" s="179"/>
      <c r="B1170" s="180"/>
      <c r="C1170" s="38"/>
      <c r="D1170" s="39"/>
      <c r="E1170" s="39"/>
      <c r="F1170" s="39"/>
      <c r="G1170" s="44"/>
    </row>
    <row r="1171" spans="1:7" ht="12.75" x14ac:dyDescent="0.15">
      <c r="A1171" s="179"/>
      <c r="B1171" s="180"/>
      <c r="C1171" s="38"/>
      <c r="D1171" s="39"/>
      <c r="E1171" s="39"/>
      <c r="F1171" s="39"/>
      <c r="G1171" s="44"/>
    </row>
    <row r="1172" spans="1:7" ht="12.75" x14ac:dyDescent="0.15">
      <c r="A1172" s="179"/>
      <c r="B1172" s="180"/>
      <c r="C1172" s="38"/>
      <c r="D1172" s="39"/>
      <c r="E1172" s="39"/>
      <c r="F1172" s="39"/>
      <c r="G1172" s="44"/>
    </row>
    <row r="1173" spans="1:7" ht="12.75" x14ac:dyDescent="0.15">
      <c r="A1173" s="179"/>
      <c r="B1173" s="180"/>
      <c r="C1173" s="38"/>
      <c r="D1173" s="39"/>
      <c r="E1173" s="39"/>
      <c r="F1173" s="39"/>
      <c r="G1173" s="44"/>
    </row>
    <row r="1174" spans="1:7" ht="12.75" x14ac:dyDescent="0.15">
      <c r="A1174" s="179"/>
      <c r="B1174" s="180"/>
      <c r="C1174" s="38"/>
      <c r="D1174" s="39"/>
      <c r="E1174" s="39"/>
      <c r="F1174" s="39"/>
      <c r="G1174" s="44"/>
    </row>
    <row r="1175" spans="1:7" ht="12.75" x14ac:dyDescent="0.15">
      <c r="A1175" s="179"/>
      <c r="B1175" s="180"/>
      <c r="C1175" s="38"/>
      <c r="D1175" s="39"/>
      <c r="E1175" s="39"/>
      <c r="F1175" s="39"/>
      <c r="G1175" s="44"/>
    </row>
    <row r="1176" spans="1:7" ht="12.75" x14ac:dyDescent="0.15">
      <c r="A1176" s="179"/>
      <c r="B1176" s="180"/>
      <c r="C1176" s="38"/>
      <c r="D1176" s="39"/>
      <c r="E1176" s="39"/>
      <c r="F1176" s="39"/>
      <c r="G1176" s="44"/>
    </row>
    <row r="1177" spans="1:7" ht="12.75" x14ac:dyDescent="0.15">
      <c r="A1177" s="179"/>
      <c r="B1177" s="180"/>
      <c r="C1177" s="38"/>
      <c r="D1177" s="39"/>
      <c r="E1177" s="39"/>
      <c r="F1177" s="39"/>
      <c r="G1177" s="44"/>
    </row>
    <row r="1178" spans="1:7" ht="12.75" x14ac:dyDescent="0.15">
      <c r="A1178" s="179"/>
      <c r="B1178" s="180"/>
      <c r="C1178" s="38"/>
      <c r="D1178" s="39"/>
      <c r="E1178" s="39"/>
      <c r="F1178" s="39"/>
      <c r="G1178" s="44"/>
    </row>
    <row r="1179" spans="1:7" ht="12.75" x14ac:dyDescent="0.15">
      <c r="A1179" s="179"/>
      <c r="B1179" s="180"/>
      <c r="C1179" s="38"/>
      <c r="D1179" s="39"/>
      <c r="E1179" s="39"/>
      <c r="F1179" s="39"/>
      <c r="G1179" s="44"/>
    </row>
    <row r="1180" spans="1:7" ht="12.75" x14ac:dyDescent="0.15">
      <c r="A1180" s="179"/>
      <c r="B1180" s="180"/>
      <c r="C1180" s="38"/>
      <c r="D1180" s="39"/>
      <c r="E1180" s="39"/>
      <c r="F1180" s="39"/>
      <c r="G1180" s="44"/>
    </row>
    <row r="1181" spans="1:7" ht="12.75" x14ac:dyDescent="0.15">
      <c r="A1181" s="179"/>
      <c r="B1181" s="180"/>
      <c r="C1181" s="38"/>
      <c r="D1181" s="39"/>
      <c r="E1181" s="39"/>
      <c r="F1181" s="39"/>
      <c r="G1181" s="44"/>
    </row>
    <row r="1182" spans="1:7" ht="12.75" x14ac:dyDescent="0.15">
      <c r="A1182" s="179"/>
      <c r="B1182" s="180"/>
      <c r="C1182" s="38"/>
      <c r="D1182" s="39"/>
      <c r="E1182" s="39"/>
      <c r="F1182" s="39"/>
      <c r="G1182" s="44"/>
    </row>
    <row r="1183" spans="1:7" ht="12.75" x14ac:dyDescent="0.15">
      <c r="A1183" s="179"/>
      <c r="B1183" s="180"/>
      <c r="C1183" s="38"/>
      <c r="D1183" s="39"/>
      <c r="E1183" s="39"/>
      <c r="F1183" s="39"/>
      <c r="G1183" s="44"/>
    </row>
    <row r="1184" spans="1:7" ht="12.75" x14ac:dyDescent="0.15">
      <c r="A1184" s="179"/>
      <c r="B1184" s="180"/>
      <c r="C1184" s="38"/>
      <c r="D1184" s="39"/>
      <c r="E1184" s="39"/>
      <c r="F1184" s="39"/>
      <c r="G1184" s="44"/>
    </row>
    <row r="1185" spans="1:7" ht="12.75" x14ac:dyDescent="0.15">
      <c r="A1185" s="179"/>
      <c r="B1185" s="180"/>
      <c r="C1185" s="38"/>
      <c r="D1185" s="39"/>
      <c r="E1185" s="39"/>
      <c r="F1185" s="39"/>
      <c r="G1185" s="44"/>
    </row>
    <row r="1186" spans="1:7" ht="12.75" x14ac:dyDescent="0.15">
      <c r="A1186" s="179"/>
      <c r="B1186" s="180"/>
      <c r="C1186" s="38"/>
      <c r="D1186" s="39"/>
      <c r="E1186" s="39"/>
      <c r="F1186" s="39"/>
      <c r="G1186" s="44"/>
    </row>
    <row r="1187" spans="1:7" ht="12.75" x14ac:dyDescent="0.15">
      <c r="A1187" s="179"/>
      <c r="B1187" s="180"/>
      <c r="C1187" s="38"/>
      <c r="D1187" s="39"/>
      <c r="E1187" s="39"/>
      <c r="F1187" s="39"/>
      <c r="G1187" s="44"/>
    </row>
    <row r="1188" spans="1:7" ht="12.75" x14ac:dyDescent="0.15">
      <c r="A1188" s="179"/>
      <c r="B1188" s="180"/>
      <c r="C1188" s="38"/>
      <c r="D1188" s="39"/>
      <c r="E1188" s="39"/>
      <c r="F1188" s="39"/>
      <c r="G1188" s="44"/>
    </row>
    <row r="1189" spans="1:7" ht="12.75" x14ac:dyDescent="0.15">
      <c r="A1189" s="179"/>
      <c r="B1189" s="180"/>
      <c r="C1189" s="38"/>
      <c r="D1189" s="39"/>
      <c r="E1189" s="39"/>
      <c r="F1189" s="39"/>
      <c r="G1189" s="44"/>
    </row>
    <row r="1190" spans="1:7" ht="12.75" x14ac:dyDescent="0.15">
      <c r="A1190" s="179"/>
      <c r="B1190" s="180"/>
      <c r="C1190" s="38"/>
      <c r="D1190" s="39"/>
      <c r="E1190" s="39"/>
      <c r="F1190" s="39"/>
      <c r="G1190" s="44"/>
    </row>
    <row r="1191" spans="1:7" ht="12.75" x14ac:dyDescent="0.15">
      <c r="A1191" s="179"/>
      <c r="B1191" s="180"/>
      <c r="C1191" s="38"/>
      <c r="D1191" s="39"/>
      <c r="E1191" s="39"/>
      <c r="F1191" s="39"/>
      <c r="G1191" s="44"/>
    </row>
    <row r="1192" spans="1:7" ht="12.75" x14ac:dyDescent="0.15">
      <c r="A1192" s="179"/>
      <c r="B1192" s="180"/>
      <c r="C1192" s="38"/>
      <c r="D1192" s="39"/>
      <c r="E1192" s="39"/>
      <c r="F1192" s="39"/>
      <c r="G1192" s="44"/>
    </row>
    <row r="1193" spans="1:7" ht="12.75" x14ac:dyDescent="0.15">
      <c r="A1193" s="179"/>
      <c r="B1193" s="180"/>
      <c r="C1193" s="38"/>
      <c r="D1193" s="39"/>
      <c r="E1193" s="39"/>
      <c r="F1193" s="39"/>
      <c r="G1193" s="44"/>
    </row>
    <row r="1194" spans="1:7" ht="12.75" x14ac:dyDescent="0.15">
      <c r="A1194" s="179"/>
      <c r="B1194" s="180"/>
      <c r="C1194" s="38"/>
      <c r="D1194" s="39"/>
      <c r="E1194" s="39"/>
      <c r="F1194" s="39"/>
      <c r="G1194" s="44"/>
    </row>
    <row r="1195" spans="1:7" ht="12.75" x14ac:dyDescent="0.15">
      <c r="A1195" s="179"/>
      <c r="B1195" s="180"/>
      <c r="C1195" s="38"/>
      <c r="D1195" s="39"/>
      <c r="E1195" s="39"/>
      <c r="F1195" s="39"/>
      <c r="G1195" s="44"/>
    </row>
    <row r="1196" spans="1:7" ht="12.75" x14ac:dyDescent="0.15">
      <c r="A1196" s="179"/>
      <c r="B1196" s="180"/>
      <c r="C1196" s="38"/>
      <c r="D1196" s="39"/>
      <c r="E1196" s="39"/>
      <c r="F1196" s="39"/>
      <c r="G1196" s="44"/>
    </row>
    <row r="1197" spans="1:7" ht="12.75" x14ac:dyDescent="0.15">
      <c r="A1197" s="179"/>
      <c r="B1197" s="180"/>
      <c r="C1197" s="38"/>
      <c r="D1197" s="39"/>
      <c r="E1197" s="39"/>
      <c r="F1197" s="39"/>
      <c r="G1197" s="44"/>
    </row>
    <row r="1198" spans="1:7" ht="12.75" x14ac:dyDescent="0.15">
      <c r="A1198" s="179"/>
      <c r="B1198" s="180"/>
      <c r="C1198" s="38"/>
      <c r="D1198" s="39"/>
      <c r="E1198" s="39"/>
      <c r="F1198" s="39"/>
      <c r="G1198" s="44"/>
    </row>
    <row r="1199" spans="1:7" ht="12.75" x14ac:dyDescent="0.15">
      <c r="A1199" s="179"/>
      <c r="B1199" s="180"/>
      <c r="C1199" s="38"/>
      <c r="D1199" s="39"/>
      <c r="E1199" s="39"/>
      <c r="F1199" s="39"/>
      <c r="G1199" s="44"/>
    </row>
    <row r="1200" spans="1:7" ht="12.75" x14ac:dyDescent="0.15">
      <c r="A1200" s="179"/>
      <c r="B1200" s="180"/>
      <c r="C1200" s="38"/>
      <c r="D1200" s="39"/>
      <c r="E1200" s="39"/>
      <c r="F1200" s="39"/>
      <c r="G1200" s="44"/>
    </row>
    <row r="1201" spans="1:7" ht="12.75" x14ac:dyDescent="0.15">
      <c r="A1201" s="179"/>
      <c r="B1201" s="180"/>
      <c r="C1201" s="38"/>
      <c r="D1201" s="39"/>
      <c r="E1201" s="39"/>
      <c r="F1201" s="39"/>
      <c r="G1201" s="44"/>
    </row>
    <row r="1202" spans="1:7" ht="12.75" x14ac:dyDescent="0.15">
      <c r="A1202" s="179"/>
      <c r="B1202" s="180"/>
      <c r="C1202" s="38"/>
      <c r="D1202" s="39"/>
      <c r="E1202" s="39"/>
      <c r="F1202" s="39"/>
      <c r="G1202" s="44"/>
    </row>
    <row r="1203" spans="1:7" ht="12.75" x14ac:dyDescent="0.15">
      <c r="A1203" s="179"/>
      <c r="B1203" s="180"/>
      <c r="C1203" s="38"/>
      <c r="D1203" s="39"/>
      <c r="E1203" s="39"/>
      <c r="F1203" s="39"/>
      <c r="G1203" s="44"/>
    </row>
    <row r="1204" spans="1:7" ht="12.75" x14ac:dyDescent="0.15">
      <c r="A1204" s="179"/>
      <c r="B1204" s="180"/>
      <c r="C1204" s="38"/>
      <c r="D1204" s="39"/>
      <c r="E1204" s="39"/>
      <c r="F1204" s="39"/>
      <c r="G1204" s="44"/>
    </row>
    <row r="1205" spans="1:7" ht="12.75" x14ac:dyDescent="0.15">
      <c r="A1205" s="179"/>
      <c r="B1205" s="180"/>
      <c r="C1205" s="38"/>
      <c r="D1205" s="39"/>
      <c r="E1205" s="39"/>
      <c r="F1205" s="39"/>
      <c r="G1205" s="44"/>
    </row>
    <row r="1206" spans="1:7" ht="12.75" x14ac:dyDescent="0.15">
      <c r="A1206" s="179"/>
      <c r="B1206" s="180"/>
      <c r="C1206" s="38"/>
      <c r="D1206" s="39"/>
      <c r="E1206" s="39"/>
      <c r="F1206" s="39"/>
      <c r="G1206" s="44"/>
    </row>
    <row r="1207" spans="1:7" ht="12.75" x14ac:dyDescent="0.15">
      <c r="A1207" s="179"/>
      <c r="B1207" s="180"/>
      <c r="C1207" s="38"/>
      <c r="D1207" s="39"/>
      <c r="E1207" s="39"/>
      <c r="F1207" s="39"/>
      <c r="G1207" s="44"/>
    </row>
    <row r="1208" spans="1:7" ht="12.75" x14ac:dyDescent="0.15">
      <c r="A1208" s="179"/>
      <c r="B1208" s="180"/>
      <c r="C1208" s="38"/>
      <c r="D1208" s="39"/>
      <c r="E1208" s="39"/>
      <c r="F1208" s="39"/>
      <c r="G1208" s="44"/>
    </row>
    <row r="1209" spans="1:7" ht="12.75" x14ac:dyDescent="0.15">
      <c r="A1209" s="179"/>
      <c r="B1209" s="180"/>
      <c r="C1209" s="38"/>
      <c r="D1209" s="39"/>
      <c r="E1209" s="39"/>
      <c r="F1209" s="39"/>
      <c r="G1209" s="44"/>
    </row>
    <row r="1210" spans="1:7" ht="12.75" x14ac:dyDescent="0.15">
      <c r="A1210" s="179"/>
      <c r="B1210" s="180"/>
      <c r="C1210" s="38"/>
      <c r="D1210" s="39"/>
      <c r="E1210" s="39"/>
      <c r="F1210" s="39"/>
      <c r="G1210" s="44"/>
    </row>
    <row r="1211" spans="1:7" ht="12.75" x14ac:dyDescent="0.15">
      <c r="A1211" s="179"/>
      <c r="B1211" s="180"/>
      <c r="C1211" s="38"/>
      <c r="D1211" s="39"/>
      <c r="E1211" s="39"/>
      <c r="F1211" s="39"/>
      <c r="G1211" s="44"/>
    </row>
    <row r="1212" spans="1:7" ht="12.75" x14ac:dyDescent="0.15">
      <c r="A1212" s="179"/>
      <c r="B1212" s="180"/>
      <c r="C1212" s="38"/>
      <c r="D1212" s="39"/>
      <c r="E1212" s="39"/>
      <c r="F1212" s="39"/>
      <c r="G1212" s="44"/>
    </row>
    <row r="1213" spans="1:7" ht="12.75" x14ac:dyDescent="0.15">
      <c r="A1213" s="179"/>
      <c r="B1213" s="180"/>
      <c r="C1213" s="38"/>
      <c r="D1213" s="39"/>
      <c r="E1213" s="39"/>
      <c r="F1213" s="39"/>
      <c r="G1213" s="44"/>
    </row>
    <row r="1214" spans="1:7" ht="12.75" x14ac:dyDescent="0.15">
      <c r="A1214" s="179"/>
      <c r="B1214" s="180"/>
      <c r="C1214" s="38"/>
      <c r="D1214" s="39"/>
      <c r="E1214" s="39"/>
      <c r="F1214" s="39"/>
      <c r="G1214" s="44"/>
    </row>
    <row r="1215" spans="1:7" ht="12.75" x14ac:dyDescent="0.15">
      <c r="A1215" s="179"/>
      <c r="B1215" s="180"/>
      <c r="C1215" s="38"/>
      <c r="D1215" s="39"/>
      <c r="E1215" s="39"/>
      <c r="F1215" s="39"/>
      <c r="G1215" s="44"/>
    </row>
    <row r="1216" spans="1:7" ht="12.75" x14ac:dyDescent="0.15">
      <c r="A1216" s="179"/>
      <c r="B1216" s="180"/>
      <c r="C1216" s="38"/>
      <c r="D1216" s="39"/>
      <c r="E1216" s="39"/>
      <c r="F1216" s="39"/>
      <c r="G1216" s="44"/>
    </row>
    <row r="1217" spans="1:7" ht="12.75" x14ac:dyDescent="0.15">
      <c r="A1217" s="179"/>
      <c r="B1217" s="180"/>
      <c r="C1217" s="38"/>
      <c r="D1217" s="39"/>
      <c r="E1217" s="39"/>
      <c r="F1217" s="39"/>
      <c r="G1217" s="44"/>
    </row>
    <row r="1218" spans="1:7" ht="12.75" x14ac:dyDescent="0.15">
      <c r="A1218" s="179"/>
      <c r="B1218" s="180"/>
      <c r="C1218" s="38"/>
      <c r="D1218" s="39"/>
      <c r="E1218" s="39"/>
      <c r="F1218" s="39"/>
      <c r="G1218" s="44"/>
    </row>
    <row r="1219" spans="1:7" ht="12.75" x14ac:dyDescent="0.15">
      <c r="A1219" s="179"/>
      <c r="B1219" s="180"/>
      <c r="C1219" s="38"/>
      <c r="D1219" s="39"/>
      <c r="E1219" s="39"/>
      <c r="F1219" s="39"/>
      <c r="G1219" s="44"/>
    </row>
    <row r="1220" spans="1:7" ht="12.75" x14ac:dyDescent="0.15">
      <c r="A1220" s="179"/>
      <c r="B1220" s="180"/>
      <c r="C1220" s="38"/>
      <c r="D1220" s="39"/>
      <c r="E1220" s="39"/>
      <c r="F1220" s="39"/>
      <c r="G1220" s="44"/>
    </row>
    <row r="1221" spans="1:7" ht="12.75" x14ac:dyDescent="0.15">
      <c r="A1221" s="179"/>
      <c r="B1221" s="180"/>
      <c r="C1221" s="38"/>
      <c r="D1221" s="39"/>
      <c r="E1221" s="39"/>
      <c r="F1221" s="39"/>
      <c r="G1221" s="44"/>
    </row>
    <row r="1222" spans="1:7" ht="12.75" x14ac:dyDescent="0.15">
      <c r="A1222" s="179"/>
      <c r="B1222" s="180"/>
      <c r="C1222" s="38"/>
      <c r="D1222" s="39"/>
      <c r="E1222" s="39"/>
      <c r="F1222" s="39"/>
      <c r="G1222" s="44"/>
    </row>
    <row r="1223" spans="1:7" ht="12.75" x14ac:dyDescent="0.15">
      <c r="A1223" s="179"/>
      <c r="B1223" s="180"/>
      <c r="C1223" s="38"/>
      <c r="D1223" s="39"/>
      <c r="E1223" s="39"/>
      <c r="F1223" s="39"/>
      <c r="G1223" s="44"/>
    </row>
    <row r="1224" spans="1:7" ht="12.75" x14ac:dyDescent="0.15">
      <c r="A1224" s="179"/>
      <c r="B1224" s="180"/>
      <c r="C1224" s="38"/>
      <c r="D1224" s="39"/>
      <c r="E1224" s="39"/>
      <c r="F1224" s="39"/>
      <c r="G1224" s="44"/>
    </row>
    <row r="1225" spans="1:7" ht="12.75" x14ac:dyDescent="0.15">
      <c r="A1225" s="179"/>
      <c r="B1225" s="180"/>
      <c r="C1225" s="38"/>
      <c r="D1225" s="39"/>
      <c r="E1225" s="39"/>
      <c r="F1225" s="39"/>
      <c r="G1225" s="44"/>
    </row>
    <row r="1226" spans="1:7" ht="12.75" x14ac:dyDescent="0.15">
      <c r="A1226" s="179"/>
      <c r="B1226" s="180"/>
      <c r="C1226" s="38"/>
      <c r="D1226" s="39"/>
      <c r="E1226" s="39"/>
      <c r="F1226" s="39"/>
      <c r="G1226" s="44"/>
    </row>
    <row r="1227" spans="1:7" ht="12.75" x14ac:dyDescent="0.15">
      <c r="A1227" s="179"/>
      <c r="B1227" s="180"/>
      <c r="C1227" s="38"/>
      <c r="D1227" s="39"/>
      <c r="E1227" s="39"/>
      <c r="F1227" s="39"/>
      <c r="G1227" s="44"/>
    </row>
    <row r="1228" spans="1:7" ht="12.75" x14ac:dyDescent="0.15">
      <c r="A1228" s="179"/>
      <c r="B1228" s="180"/>
      <c r="C1228" s="38"/>
      <c r="D1228" s="39"/>
      <c r="E1228" s="39"/>
      <c r="F1228" s="39"/>
      <c r="G1228" s="44"/>
    </row>
    <row r="1229" spans="1:7" ht="12.75" x14ac:dyDescent="0.15">
      <c r="A1229" s="179"/>
      <c r="B1229" s="180"/>
      <c r="C1229" s="38"/>
      <c r="D1229" s="39"/>
      <c r="E1229" s="39"/>
      <c r="F1229" s="39"/>
      <c r="G1229" s="44"/>
    </row>
    <row r="1230" spans="1:7" ht="12.75" x14ac:dyDescent="0.15">
      <c r="A1230" s="179"/>
      <c r="B1230" s="180"/>
      <c r="C1230" s="38"/>
      <c r="D1230" s="39"/>
      <c r="E1230" s="39"/>
      <c r="F1230" s="39"/>
      <c r="G1230" s="44"/>
    </row>
    <row r="1231" spans="1:7" ht="12.75" x14ac:dyDescent="0.15">
      <c r="A1231" s="179"/>
      <c r="B1231" s="180"/>
      <c r="C1231" s="38"/>
      <c r="D1231" s="39"/>
      <c r="E1231" s="39"/>
      <c r="F1231" s="39"/>
      <c r="G1231" s="44"/>
    </row>
    <row r="1232" spans="1:7" ht="12.75" x14ac:dyDescent="0.15">
      <c r="A1232" s="179"/>
      <c r="B1232" s="180"/>
      <c r="C1232" s="38"/>
      <c r="D1232" s="39"/>
      <c r="E1232" s="39"/>
      <c r="F1232" s="39"/>
      <c r="G1232" s="44"/>
    </row>
    <row r="1233" spans="1:7" ht="12.75" x14ac:dyDescent="0.15">
      <c r="A1233" s="179"/>
      <c r="B1233" s="180"/>
      <c r="C1233" s="38"/>
      <c r="D1233" s="39"/>
      <c r="E1233" s="39"/>
      <c r="F1233" s="39"/>
      <c r="G1233" s="44"/>
    </row>
    <row r="1234" spans="1:7" ht="12.75" x14ac:dyDescent="0.15">
      <c r="A1234" s="179"/>
      <c r="B1234" s="180"/>
      <c r="C1234" s="38"/>
      <c r="D1234" s="39"/>
      <c r="E1234" s="39"/>
      <c r="F1234" s="39"/>
      <c r="G1234" s="44"/>
    </row>
    <row r="1235" spans="1:7" ht="12.75" x14ac:dyDescent="0.15">
      <c r="A1235" s="179"/>
      <c r="B1235" s="180"/>
      <c r="C1235" s="38"/>
      <c r="D1235" s="39"/>
      <c r="E1235" s="39"/>
      <c r="F1235" s="39"/>
      <c r="G1235" s="44"/>
    </row>
    <row r="1236" spans="1:7" ht="12.75" x14ac:dyDescent="0.15">
      <c r="A1236" s="179"/>
      <c r="B1236" s="180"/>
      <c r="C1236" s="38"/>
      <c r="D1236" s="39"/>
      <c r="E1236" s="39"/>
      <c r="F1236" s="39"/>
      <c r="G1236" s="44"/>
    </row>
    <row r="1237" spans="1:7" ht="12.75" x14ac:dyDescent="0.15">
      <c r="A1237" s="179"/>
      <c r="B1237" s="180"/>
      <c r="C1237" s="38"/>
      <c r="D1237" s="39"/>
      <c r="E1237" s="39"/>
      <c r="F1237" s="39"/>
      <c r="G1237" s="44"/>
    </row>
    <row r="1238" spans="1:7" ht="12.75" x14ac:dyDescent="0.15">
      <c r="A1238" s="179"/>
      <c r="B1238" s="180"/>
      <c r="C1238" s="38"/>
      <c r="D1238" s="39"/>
      <c r="E1238" s="39"/>
      <c r="F1238" s="39"/>
      <c r="G1238" s="44"/>
    </row>
    <row r="1239" spans="1:7" ht="12.75" x14ac:dyDescent="0.15">
      <c r="A1239" s="179"/>
      <c r="B1239" s="180"/>
      <c r="C1239" s="38"/>
      <c r="D1239" s="39"/>
      <c r="E1239" s="39"/>
      <c r="F1239" s="39"/>
      <c r="G1239" s="44"/>
    </row>
    <row r="1240" spans="1:7" ht="12.75" x14ac:dyDescent="0.15">
      <c r="A1240" s="179"/>
      <c r="B1240" s="180"/>
      <c r="C1240" s="38"/>
      <c r="D1240" s="39"/>
      <c r="E1240" s="39"/>
      <c r="F1240" s="39"/>
      <c r="G1240" s="44"/>
    </row>
    <row r="1241" spans="1:7" ht="12.75" x14ac:dyDescent="0.15">
      <c r="A1241" s="179"/>
      <c r="B1241" s="180"/>
      <c r="C1241" s="38"/>
      <c r="D1241" s="39"/>
      <c r="E1241" s="39"/>
      <c r="F1241" s="39"/>
      <c r="G1241" s="44"/>
    </row>
    <row r="1242" spans="1:7" ht="12.75" x14ac:dyDescent="0.15">
      <c r="A1242" s="179"/>
      <c r="B1242" s="180"/>
      <c r="C1242" s="38"/>
      <c r="D1242" s="39"/>
      <c r="E1242" s="39"/>
      <c r="F1242" s="39"/>
      <c r="G1242" s="44"/>
    </row>
    <row r="1243" spans="1:7" ht="12.75" x14ac:dyDescent="0.15">
      <c r="A1243" s="179"/>
      <c r="B1243" s="180"/>
      <c r="C1243" s="38"/>
      <c r="D1243" s="39"/>
      <c r="E1243" s="39"/>
      <c r="F1243" s="39"/>
      <c r="G1243" s="44"/>
    </row>
    <row r="1244" spans="1:7" ht="12.75" x14ac:dyDescent="0.15">
      <c r="A1244" s="179"/>
      <c r="B1244" s="180"/>
      <c r="C1244" s="38"/>
      <c r="D1244" s="39"/>
      <c r="E1244" s="39"/>
      <c r="F1244" s="39"/>
      <c r="G1244" s="44"/>
    </row>
    <row r="1245" spans="1:7" ht="12.75" x14ac:dyDescent="0.15">
      <c r="A1245" s="179"/>
      <c r="B1245" s="180"/>
      <c r="C1245" s="38"/>
      <c r="D1245" s="39"/>
      <c r="E1245" s="39"/>
      <c r="F1245" s="39"/>
      <c r="G1245" s="44"/>
    </row>
    <row r="1246" spans="1:7" ht="12.75" x14ac:dyDescent="0.15">
      <c r="A1246" s="179"/>
      <c r="B1246" s="180"/>
      <c r="C1246" s="38"/>
      <c r="D1246" s="39"/>
      <c r="E1246" s="39"/>
      <c r="F1246" s="39"/>
      <c r="G1246" s="44"/>
    </row>
    <row r="1247" spans="1:7" ht="12.75" x14ac:dyDescent="0.15">
      <c r="A1247" s="179"/>
      <c r="B1247" s="180"/>
      <c r="C1247" s="38"/>
      <c r="D1247" s="39"/>
      <c r="E1247" s="39"/>
      <c r="F1247" s="39"/>
      <c r="G1247" s="44"/>
    </row>
    <row r="1248" spans="1:7" ht="12.75" x14ac:dyDescent="0.15">
      <c r="A1248" s="179"/>
      <c r="B1248" s="180"/>
      <c r="C1248" s="38"/>
      <c r="D1248" s="39"/>
      <c r="E1248" s="39"/>
      <c r="F1248" s="39"/>
      <c r="G1248" s="44"/>
    </row>
    <row r="1249" spans="1:7" ht="12.75" x14ac:dyDescent="0.15">
      <c r="A1249" s="179"/>
      <c r="B1249" s="180"/>
      <c r="C1249" s="38"/>
      <c r="D1249" s="39"/>
      <c r="E1249" s="39"/>
      <c r="F1249" s="39"/>
      <c r="G1249" s="44"/>
    </row>
    <row r="1250" spans="1:7" ht="12.75" x14ac:dyDescent="0.15">
      <c r="A1250" s="179"/>
      <c r="B1250" s="180"/>
      <c r="C1250" s="38"/>
      <c r="D1250" s="39"/>
      <c r="E1250" s="39"/>
      <c r="F1250" s="39"/>
      <c r="G1250" s="44"/>
    </row>
    <row r="1251" spans="1:7" ht="12.75" x14ac:dyDescent="0.15">
      <c r="A1251" s="179"/>
      <c r="B1251" s="180"/>
      <c r="C1251" s="38"/>
      <c r="D1251" s="39"/>
      <c r="E1251" s="39"/>
      <c r="F1251" s="39"/>
      <c r="G1251" s="44"/>
    </row>
    <row r="1252" spans="1:7" ht="12.75" x14ac:dyDescent="0.15">
      <c r="A1252" s="179"/>
      <c r="B1252" s="180"/>
      <c r="C1252" s="38"/>
      <c r="D1252" s="39"/>
      <c r="E1252" s="39"/>
      <c r="F1252" s="39"/>
      <c r="G1252" s="44"/>
    </row>
    <row r="1253" spans="1:7" ht="12.75" x14ac:dyDescent="0.15">
      <c r="A1253" s="179"/>
      <c r="B1253" s="180"/>
      <c r="C1253" s="38"/>
      <c r="D1253" s="39"/>
      <c r="E1253" s="39"/>
      <c r="F1253" s="39"/>
      <c r="G1253" s="44"/>
    </row>
    <row r="1254" spans="1:7" ht="12.75" x14ac:dyDescent="0.15">
      <c r="A1254" s="179"/>
      <c r="B1254" s="180"/>
      <c r="C1254" s="38"/>
      <c r="D1254" s="39"/>
      <c r="E1254" s="39"/>
      <c r="F1254" s="39"/>
      <c r="G1254" s="44"/>
    </row>
    <row r="1255" spans="1:7" ht="12.75" x14ac:dyDescent="0.15">
      <c r="A1255" s="179"/>
      <c r="B1255" s="180"/>
      <c r="C1255" s="38"/>
      <c r="D1255" s="39"/>
      <c r="E1255" s="39"/>
      <c r="F1255" s="39"/>
      <c r="G1255" s="44"/>
    </row>
    <row r="1256" spans="1:7" ht="12.75" x14ac:dyDescent="0.15">
      <c r="A1256" s="179"/>
      <c r="B1256" s="180"/>
      <c r="C1256" s="38"/>
      <c r="D1256" s="39"/>
      <c r="E1256" s="39"/>
      <c r="F1256" s="39"/>
      <c r="G1256" s="44"/>
    </row>
    <row r="1257" spans="1:7" ht="12.75" x14ac:dyDescent="0.15">
      <c r="A1257" s="179"/>
      <c r="B1257" s="180"/>
      <c r="C1257" s="38"/>
      <c r="D1257" s="39"/>
      <c r="E1257" s="39"/>
      <c r="F1257" s="39"/>
      <c r="G1257" s="44"/>
    </row>
    <row r="1258" spans="1:7" ht="12.75" x14ac:dyDescent="0.15">
      <c r="A1258" s="179"/>
      <c r="B1258" s="180"/>
      <c r="C1258" s="38"/>
      <c r="D1258" s="39"/>
      <c r="E1258" s="39"/>
      <c r="F1258" s="39"/>
      <c r="G1258" s="44"/>
    </row>
    <row r="1259" spans="1:7" ht="12.75" x14ac:dyDescent="0.15">
      <c r="A1259" s="179"/>
      <c r="B1259" s="180"/>
      <c r="C1259" s="38"/>
      <c r="D1259" s="39"/>
      <c r="E1259" s="39"/>
      <c r="F1259" s="39"/>
      <c r="G1259" s="44"/>
    </row>
    <row r="1260" spans="1:7" ht="12.75" x14ac:dyDescent="0.15">
      <c r="A1260" s="179"/>
      <c r="B1260" s="180"/>
      <c r="C1260" s="38"/>
      <c r="D1260" s="39"/>
      <c r="E1260" s="39"/>
      <c r="F1260" s="39"/>
      <c r="G1260" s="44"/>
    </row>
    <row r="1261" spans="1:7" ht="12.75" x14ac:dyDescent="0.15">
      <c r="A1261" s="179"/>
      <c r="B1261" s="180"/>
      <c r="C1261" s="38"/>
      <c r="D1261" s="39"/>
      <c r="E1261" s="39"/>
      <c r="F1261" s="39"/>
      <c r="G1261" s="44"/>
    </row>
    <row r="1262" spans="1:7" ht="12.75" x14ac:dyDescent="0.15">
      <c r="A1262" s="179"/>
      <c r="B1262" s="180"/>
      <c r="C1262" s="38"/>
      <c r="D1262" s="39"/>
      <c r="E1262" s="39"/>
      <c r="F1262" s="39"/>
      <c r="G1262" s="44"/>
    </row>
    <row r="1263" spans="1:7" ht="12.75" x14ac:dyDescent="0.15">
      <c r="A1263" s="179"/>
      <c r="B1263" s="180"/>
      <c r="C1263" s="38"/>
      <c r="D1263" s="39"/>
      <c r="E1263" s="39"/>
      <c r="F1263" s="39"/>
      <c r="G1263" s="44"/>
    </row>
    <row r="1264" spans="1:7" ht="12.75" x14ac:dyDescent="0.15">
      <c r="A1264" s="179"/>
      <c r="B1264" s="180"/>
      <c r="C1264" s="38"/>
      <c r="D1264" s="39"/>
      <c r="E1264" s="39"/>
      <c r="F1264" s="39"/>
      <c r="G1264" s="44"/>
    </row>
    <row r="1265" spans="1:7" ht="12.75" x14ac:dyDescent="0.15">
      <c r="A1265" s="179"/>
      <c r="B1265" s="180"/>
      <c r="C1265" s="38"/>
      <c r="D1265" s="39"/>
      <c r="E1265" s="39"/>
      <c r="F1265" s="39"/>
      <c r="G1265" s="44"/>
    </row>
    <row r="1266" spans="1:7" ht="12.75" x14ac:dyDescent="0.15">
      <c r="A1266" s="179"/>
      <c r="B1266" s="180"/>
      <c r="C1266" s="38"/>
      <c r="D1266" s="39"/>
      <c r="E1266" s="39"/>
      <c r="F1266" s="39"/>
      <c r="G1266" s="44"/>
    </row>
    <row r="1267" spans="1:7" ht="12.75" x14ac:dyDescent="0.15">
      <c r="A1267" s="179"/>
      <c r="B1267" s="180"/>
      <c r="C1267" s="38"/>
      <c r="D1267" s="39"/>
      <c r="E1267" s="39"/>
      <c r="F1267" s="39"/>
      <c r="G1267" s="44"/>
    </row>
    <row r="1268" spans="1:7" ht="12.75" x14ac:dyDescent="0.15">
      <c r="A1268" s="179"/>
      <c r="B1268" s="180"/>
      <c r="C1268" s="38"/>
      <c r="D1268" s="39"/>
      <c r="E1268" s="39"/>
      <c r="F1268" s="39"/>
      <c r="G1268" s="44"/>
    </row>
    <row r="1269" spans="1:7" ht="12.75" x14ac:dyDescent="0.15">
      <c r="A1269" s="179"/>
      <c r="B1269" s="180"/>
      <c r="C1269" s="38"/>
      <c r="D1269" s="39"/>
      <c r="E1269" s="39"/>
      <c r="F1269" s="39"/>
      <c r="G1269" s="44"/>
    </row>
    <row r="1270" spans="1:7" ht="12.75" x14ac:dyDescent="0.15">
      <c r="A1270" s="179"/>
      <c r="B1270" s="180"/>
      <c r="C1270" s="38"/>
      <c r="D1270" s="39"/>
      <c r="E1270" s="39"/>
      <c r="F1270" s="39"/>
      <c r="G1270" s="44"/>
    </row>
    <row r="1271" spans="1:7" ht="12.75" x14ac:dyDescent="0.15">
      <c r="A1271" s="179"/>
      <c r="B1271" s="180"/>
      <c r="C1271" s="38"/>
      <c r="D1271" s="39"/>
      <c r="E1271" s="39"/>
      <c r="F1271" s="39"/>
      <c r="G1271" s="44"/>
    </row>
    <row r="1272" spans="1:7" ht="12.75" x14ac:dyDescent="0.15">
      <c r="A1272" s="179"/>
      <c r="B1272" s="180"/>
      <c r="C1272" s="38"/>
      <c r="D1272" s="39"/>
      <c r="E1272" s="39"/>
      <c r="F1272" s="39"/>
      <c r="G1272" s="44"/>
    </row>
    <row r="1273" spans="1:7" ht="12.75" x14ac:dyDescent="0.15">
      <c r="A1273" s="179"/>
      <c r="B1273" s="180"/>
      <c r="C1273" s="38"/>
      <c r="D1273" s="39"/>
      <c r="E1273" s="39"/>
      <c r="F1273" s="39"/>
      <c r="G1273" s="44"/>
    </row>
    <row r="1274" spans="1:7" ht="12.75" x14ac:dyDescent="0.15">
      <c r="A1274" s="179"/>
      <c r="B1274" s="180"/>
      <c r="C1274" s="38"/>
      <c r="D1274" s="39"/>
      <c r="E1274" s="39"/>
      <c r="F1274" s="39"/>
      <c r="G1274" s="44"/>
    </row>
    <row r="1275" spans="1:7" ht="12.75" x14ac:dyDescent="0.15">
      <c r="A1275" s="179"/>
      <c r="B1275" s="180"/>
      <c r="C1275" s="38"/>
      <c r="D1275" s="39"/>
      <c r="E1275" s="39"/>
      <c r="F1275" s="39"/>
      <c r="G1275" s="44"/>
    </row>
    <row r="1276" spans="1:7" ht="12.75" x14ac:dyDescent="0.15">
      <c r="A1276" s="179"/>
      <c r="B1276" s="180"/>
      <c r="C1276" s="38"/>
      <c r="D1276" s="39"/>
      <c r="E1276" s="39"/>
      <c r="F1276" s="39"/>
      <c r="G1276" s="44"/>
    </row>
    <row r="1277" spans="1:7" ht="12.75" x14ac:dyDescent="0.15">
      <c r="A1277" s="179"/>
      <c r="B1277" s="180"/>
      <c r="C1277" s="38"/>
      <c r="D1277" s="39"/>
      <c r="E1277" s="39"/>
      <c r="F1277" s="39"/>
      <c r="G1277" s="44"/>
    </row>
    <row r="1278" spans="1:7" ht="12.75" x14ac:dyDescent="0.15">
      <c r="A1278" s="179"/>
      <c r="B1278" s="180"/>
      <c r="C1278" s="38"/>
      <c r="D1278" s="39"/>
      <c r="E1278" s="39"/>
      <c r="F1278" s="39"/>
      <c r="G1278" s="44"/>
    </row>
    <row r="1279" spans="1:7" ht="12.75" x14ac:dyDescent="0.15">
      <c r="A1279" s="179"/>
      <c r="B1279" s="180"/>
      <c r="C1279" s="38"/>
      <c r="D1279" s="39"/>
      <c r="E1279" s="39"/>
      <c r="F1279" s="39"/>
      <c r="G1279" s="44"/>
    </row>
    <row r="1280" spans="1:7" ht="12.75" x14ac:dyDescent="0.15">
      <c r="A1280" s="179"/>
      <c r="B1280" s="180"/>
      <c r="C1280" s="38"/>
      <c r="D1280" s="39"/>
      <c r="E1280" s="39"/>
      <c r="F1280" s="39"/>
      <c r="G1280" s="44"/>
    </row>
    <row r="1281" spans="1:7" ht="12.75" x14ac:dyDescent="0.15">
      <c r="A1281" s="179"/>
      <c r="B1281" s="180"/>
      <c r="C1281" s="38"/>
      <c r="D1281" s="39"/>
      <c r="E1281" s="39"/>
      <c r="F1281" s="39"/>
      <c r="G1281" s="44"/>
    </row>
    <row r="1282" spans="1:7" ht="12.75" x14ac:dyDescent="0.15">
      <c r="A1282" s="179"/>
      <c r="B1282" s="180"/>
      <c r="C1282" s="38"/>
      <c r="D1282" s="39"/>
      <c r="E1282" s="39"/>
      <c r="F1282" s="39"/>
      <c r="G1282" s="44"/>
    </row>
    <row r="1283" spans="1:7" ht="12.75" x14ac:dyDescent="0.15">
      <c r="A1283" s="179"/>
      <c r="B1283" s="180"/>
      <c r="C1283" s="38"/>
      <c r="D1283" s="39"/>
      <c r="E1283" s="39"/>
      <c r="F1283" s="39"/>
      <c r="G1283" s="44"/>
    </row>
    <row r="1284" spans="1:7" ht="12.75" x14ac:dyDescent="0.15">
      <c r="A1284" s="179"/>
      <c r="B1284" s="180"/>
      <c r="C1284" s="38"/>
      <c r="D1284" s="39"/>
      <c r="E1284" s="39"/>
      <c r="F1284" s="39"/>
      <c r="G1284" s="44"/>
    </row>
    <row r="1285" spans="1:7" ht="12.75" x14ac:dyDescent="0.15">
      <c r="A1285" s="179"/>
      <c r="B1285" s="180"/>
      <c r="C1285" s="38"/>
      <c r="D1285" s="39"/>
      <c r="E1285" s="39"/>
      <c r="F1285" s="39"/>
      <c r="G1285" s="44"/>
    </row>
    <row r="1286" spans="1:7" ht="12.75" x14ac:dyDescent="0.15">
      <c r="A1286" s="179"/>
      <c r="B1286" s="180"/>
      <c r="C1286" s="38"/>
      <c r="D1286" s="39"/>
      <c r="E1286" s="39"/>
      <c r="F1286" s="39"/>
      <c r="G1286" s="44"/>
    </row>
    <row r="1287" spans="1:7" ht="12.75" x14ac:dyDescent="0.15">
      <c r="A1287" s="179"/>
      <c r="B1287" s="180"/>
      <c r="C1287" s="38"/>
      <c r="D1287" s="39"/>
      <c r="E1287" s="39"/>
      <c r="F1287" s="39"/>
      <c r="G1287" s="44"/>
    </row>
    <row r="1288" spans="1:7" ht="12.75" x14ac:dyDescent="0.15">
      <c r="A1288" s="179"/>
      <c r="B1288" s="180"/>
      <c r="C1288" s="38"/>
      <c r="D1288" s="39"/>
      <c r="E1288" s="39"/>
      <c r="F1288" s="39"/>
      <c r="G1288" s="44"/>
    </row>
    <row r="1289" spans="1:7" ht="12.75" x14ac:dyDescent="0.15">
      <c r="A1289" s="179"/>
      <c r="B1289" s="180"/>
      <c r="C1289" s="38"/>
      <c r="D1289" s="39"/>
      <c r="E1289" s="39"/>
      <c r="F1289" s="39"/>
      <c r="G1289" s="44"/>
    </row>
    <row r="1290" spans="1:7" ht="12.75" x14ac:dyDescent="0.15">
      <c r="A1290" s="179"/>
      <c r="B1290" s="180"/>
      <c r="C1290" s="38"/>
      <c r="D1290" s="39"/>
      <c r="E1290" s="39"/>
      <c r="F1290" s="39"/>
      <c r="G1290" s="44"/>
    </row>
    <row r="1291" spans="1:7" ht="12.75" x14ac:dyDescent="0.15">
      <c r="A1291" s="179"/>
      <c r="B1291" s="180"/>
      <c r="C1291" s="38"/>
      <c r="D1291" s="39"/>
      <c r="E1291" s="39"/>
      <c r="F1291" s="39"/>
      <c r="G1291" s="44"/>
    </row>
    <row r="1292" spans="1:7" ht="12.75" x14ac:dyDescent="0.15">
      <c r="A1292" s="179"/>
      <c r="B1292" s="180"/>
      <c r="C1292" s="38"/>
      <c r="D1292" s="39"/>
      <c r="E1292" s="39"/>
      <c r="F1292" s="39"/>
      <c r="G1292" s="44"/>
    </row>
    <row r="1293" spans="1:7" ht="12.75" x14ac:dyDescent="0.15">
      <c r="A1293" s="179"/>
      <c r="B1293" s="180"/>
      <c r="C1293" s="38"/>
      <c r="D1293" s="39"/>
      <c r="E1293" s="39"/>
      <c r="F1293" s="39"/>
      <c r="G1293" s="44"/>
    </row>
    <row r="1294" spans="1:7" ht="12.75" x14ac:dyDescent="0.15">
      <c r="A1294" s="179"/>
      <c r="B1294" s="180"/>
      <c r="C1294" s="38"/>
      <c r="D1294" s="39"/>
      <c r="E1294" s="39"/>
      <c r="F1294" s="39"/>
      <c r="G1294" s="44"/>
    </row>
    <row r="1295" spans="1:7" ht="12.75" x14ac:dyDescent="0.15">
      <c r="A1295" s="179"/>
      <c r="B1295" s="180"/>
      <c r="C1295" s="38"/>
      <c r="D1295" s="39"/>
      <c r="E1295" s="39"/>
      <c r="F1295" s="39"/>
      <c r="G1295" s="44"/>
    </row>
    <row r="1296" spans="1:7" ht="12.75" x14ac:dyDescent="0.15">
      <c r="A1296" s="179"/>
      <c r="B1296" s="180"/>
      <c r="C1296" s="38"/>
      <c r="D1296" s="39"/>
      <c r="E1296" s="39"/>
      <c r="F1296" s="39"/>
      <c r="G1296" s="44"/>
    </row>
    <row r="1297" spans="1:7" ht="12.75" x14ac:dyDescent="0.15">
      <c r="A1297" s="179"/>
      <c r="B1297" s="180"/>
      <c r="C1297" s="38"/>
      <c r="D1297" s="39"/>
      <c r="E1297" s="39"/>
      <c r="F1297" s="39"/>
      <c r="G1297" s="44"/>
    </row>
    <row r="1298" spans="1:7" ht="12.75" x14ac:dyDescent="0.15">
      <c r="A1298" s="179"/>
      <c r="B1298" s="180"/>
      <c r="C1298" s="38"/>
      <c r="D1298" s="39"/>
      <c r="E1298" s="39"/>
      <c r="F1298" s="39"/>
      <c r="G1298" s="44"/>
    </row>
    <row r="1299" spans="1:7" ht="12.75" x14ac:dyDescent="0.15">
      <c r="A1299" s="179"/>
      <c r="B1299" s="180"/>
      <c r="C1299" s="38"/>
      <c r="D1299" s="39"/>
      <c r="E1299" s="39"/>
      <c r="F1299" s="39"/>
      <c r="G1299" s="44"/>
    </row>
    <row r="1300" spans="1:7" ht="12.75" x14ac:dyDescent="0.15">
      <c r="A1300" s="179"/>
      <c r="B1300" s="180"/>
      <c r="C1300" s="38"/>
      <c r="D1300" s="39"/>
      <c r="E1300" s="39"/>
      <c r="F1300" s="39"/>
      <c r="G1300" s="44"/>
    </row>
    <row r="1301" spans="1:7" ht="12.75" x14ac:dyDescent="0.15">
      <c r="A1301" s="179"/>
      <c r="B1301" s="180"/>
      <c r="C1301" s="38"/>
      <c r="D1301" s="39"/>
      <c r="E1301" s="39"/>
      <c r="F1301" s="39"/>
      <c r="G1301" s="44"/>
    </row>
    <row r="1302" spans="1:7" ht="12.75" x14ac:dyDescent="0.15">
      <c r="A1302" s="179"/>
      <c r="B1302" s="180"/>
      <c r="C1302" s="38"/>
      <c r="D1302" s="39"/>
      <c r="E1302" s="39"/>
      <c r="F1302" s="39"/>
      <c r="G1302" s="44"/>
    </row>
    <row r="1303" spans="1:7" ht="12.75" x14ac:dyDescent="0.15">
      <c r="A1303" s="179"/>
      <c r="B1303" s="180"/>
      <c r="C1303" s="38"/>
      <c r="D1303" s="39"/>
      <c r="E1303" s="39"/>
      <c r="F1303" s="39"/>
      <c r="G1303" s="44"/>
    </row>
    <row r="1304" spans="1:7" ht="12.75" x14ac:dyDescent="0.15">
      <c r="A1304" s="179"/>
      <c r="B1304" s="180"/>
      <c r="C1304" s="38"/>
      <c r="D1304" s="39"/>
      <c r="E1304" s="39"/>
      <c r="F1304" s="39"/>
      <c r="G1304" s="44"/>
    </row>
    <row r="1305" spans="1:7" ht="12.75" x14ac:dyDescent="0.15">
      <c r="A1305" s="179"/>
      <c r="B1305" s="180"/>
      <c r="C1305" s="38"/>
      <c r="D1305" s="39"/>
      <c r="E1305" s="39"/>
      <c r="F1305" s="39"/>
      <c r="G1305" s="44"/>
    </row>
    <row r="1306" spans="1:7" ht="12.75" x14ac:dyDescent="0.15">
      <c r="A1306" s="179"/>
      <c r="B1306" s="180"/>
      <c r="C1306" s="38"/>
      <c r="D1306" s="39"/>
      <c r="E1306" s="39"/>
      <c r="F1306" s="39"/>
      <c r="G1306" s="44"/>
    </row>
    <row r="1307" spans="1:7" ht="12.75" x14ac:dyDescent="0.15">
      <c r="A1307" s="179"/>
      <c r="B1307" s="180"/>
      <c r="C1307" s="38"/>
      <c r="D1307" s="39"/>
      <c r="E1307" s="39"/>
      <c r="F1307" s="39"/>
      <c r="G1307" s="44"/>
    </row>
    <row r="1308" spans="1:7" ht="12.75" x14ac:dyDescent="0.15">
      <c r="A1308" s="179"/>
      <c r="B1308" s="180"/>
      <c r="C1308" s="38"/>
      <c r="D1308" s="39"/>
      <c r="E1308" s="39"/>
      <c r="F1308" s="39"/>
      <c r="G1308" s="44"/>
    </row>
    <row r="1309" spans="1:7" ht="12.75" x14ac:dyDescent="0.15">
      <c r="A1309" s="179"/>
      <c r="B1309" s="180"/>
      <c r="C1309" s="38"/>
      <c r="D1309" s="39"/>
      <c r="E1309" s="39"/>
      <c r="F1309" s="39"/>
      <c r="G1309" s="44"/>
    </row>
    <row r="1310" spans="1:7" ht="12.75" x14ac:dyDescent="0.15">
      <c r="A1310" s="179"/>
      <c r="B1310" s="180"/>
      <c r="C1310" s="38"/>
      <c r="D1310" s="39"/>
      <c r="E1310" s="39"/>
      <c r="F1310" s="39"/>
      <c r="G1310" s="44"/>
    </row>
    <row r="1311" spans="1:7" ht="12.75" x14ac:dyDescent="0.15">
      <c r="A1311" s="179"/>
      <c r="B1311" s="180"/>
      <c r="C1311" s="38"/>
      <c r="D1311" s="39"/>
      <c r="E1311" s="39"/>
      <c r="F1311" s="39"/>
      <c r="G1311" s="44"/>
    </row>
    <row r="1312" spans="1:7" ht="12.75" x14ac:dyDescent="0.15">
      <c r="A1312" s="179"/>
      <c r="B1312" s="180"/>
      <c r="C1312" s="38"/>
      <c r="D1312" s="39"/>
      <c r="E1312" s="39"/>
      <c r="F1312" s="39"/>
      <c r="G1312" s="44"/>
    </row>
    <row r="1313" spans="1:7" ht="12.75" x14ac:dyDescent="0.15">
      <c r="A1313" s="179"/>
      <c r="B1313" s="180"/>
      <c r="C1313" s="38"/>
      <c r="D1313" s="39"/>
      <c r="E1313" s="39"/>
      <c r="F1313" s="39"/>
      <c r="G1313" s="44"/>
    </row>
    <row r="1314" spans="1:7" ht="12.75" x14ac:dyDescent="0.15">
      <c r="A1314" s="179"/>
      <c r="B1314" s="180"/>
      <c r="C1314" s="38"/>
      <c r="D1314" s="39"/>
      <c r="E1314" s="39"/>
      <c r="F1314" s="39"/>
      <c r="G1314" s="44"/>
    </row>
    <row r="1315" spans="1:7" ht="12.75" x14ac:dyDescent="0.15">
      <c r="A1315" s="179"/>
      <c r="B1315" s="180"/>
      <c r="C1315" s="38"/>
      <c r="D1315" s="39"/>
      <c r="E1315" s="39"/>
      <c r="F1315" s="39"/>
      <c r="G1315" s="44"/>
    </row>
    <row r="1316" spans="1:7" ht="12.75" x14ac:dyDescent="0.15">
      <c r="A1316" s="179"/>
      <c r="B1316" s="180"/>
      <c r="C1316" s="38"/>
      <c r="D1316" s="39"/>
      <c r="E1316" s="39"/>
      <c r="F1316" s="39"/>
      <c r="G1316" s="44"/>
    </row>
    <row r="1317" spans="1:7" ht="12.75" x14ac:dyDescent="0.15">
      <c r="A1317" s="179"/>
      <c r="B1317" s="180"/>
      <c r="C1317" s="38"/>
      <c r="D1317" s="39"/>
      <c r="E1317" s="39"/>
      <c r="F1317" s="39"/>
      <c r="G1317" s="44"/>
    </row>
    <row r="1318" spans="1:7" ht="12.75" x14ac:dyDescent="0.15">
      <c r="A1318" s="179"/>
      <c r="B1318" s="180"/>
      <c r="C1318" s="38"/>
      <c r="D1318" s="39"/>
      <c r="E1318" s="39"/>
      <c r="F1318" s="39"/>
      <c r="G1318" s="44"/>
    </row>
    <row r="1319" spans="1:7" ht="12.75" x14ac:dyDescent="0.15">
      <c r="A1319" s="179"/>
      <c r="B1319" s="180"/>
      <c r="C1319" s="38"/>
      <c r="D1319" s="39"/>
      <c r="E1319" s="39"/>
      <c r="F1319" s="39"/>
      <c r="G1319" s="44"/>
    </row>
    <row r="1320" spans="1:7" ht="12.75" x14ac:dyDescent="0.15">
      <c r="A1320" s="179"/>
      <c r="B1320" s="180"/>
      <c r="C1320" s="38"/>
      <c r="D1320" s="39"/>
      <c r="E1320" s="39"/>
      <c r="F1320" s="39"/>
      <c r="G1320" s="44"/>
    </row>
    <row r="1321" spans="1:7" ht="12.75" x14ac:dyDescent="0.15">
      <c r="A1321" s="179"/>
      <c r="B1321" s="180"/>
      <c r="C1321" s="38"/>
      <c r="D1321" s="39"/>
      <c r="E1321" s="39"/>
      <c r="F1321" s="39"/>
      <c r="G1321" s="44"/>
    </row>
    <row r="1322" spans="1:7" ht="12.75" x14ac:dyDescent="0.15">
      <c r="A1322" s="179"/>
      <c r="B1322" s="180"/>
      <c r="C1322" s="38"/>
      <c r="D1322" s="39"/>
      <c r="E1322" s="39"/>
      <c r="F1322" s="39"/>
      <c r="G1322" s="44"/>
    </row>
    <row r="1323" spans="1:7" ht="12.75" x14ac:dyDescent="0.15">
      <c r="A1323" s="179"/>
      <c r="B1323" s="180"/>
      <c r="C1323" s="38"/>
      <c r="D1323" s="39"/>
      <c r="E1323" s="39"/>
      <c r="F1323" s="39"/>
      <c r="G1323" s="44"/>
    </row>
    <row r="1324" spans="1:7" ht="12.75" x14ac:dyDescent="0.15">
      <c r="A1324" s="179"/>
      <c r="B1324" s="180"/>
      <c r="C1324" s="38"/>
      <c r="D1324" s="39"/>
      <c r="E1324" s="39"/>
      <c r="F1324" s="39"/>
      <c r="G1324" s="44"/>
    </row>
    <row r="1325" spans="1:7" ht="12.75" x14ac:dyDescent="0.15">
      <c r="A1325" s="179"/>
      <c r="B1325" s="180"/>
      <c r="C1325" s="38"/>
      <c r="D1325" s="39"/>
      <c r="E1325" s="39"/>
      <c r="F1325" s="39"/>
      <c r="G1325" s="44"/>
    </row>
    <row r="1326" spans="1:7" ht="12.75" x14ac:dyDescent="0.15">
      <c r="A1326" s="179"/>
      <c r="B1326" s="180"/>
      <c r="C1326" s="38"/>
      <c r="D1326" s="39"/>
      <c r="E1326" s="39"/>
      <c r="F1326" s="39"/>
      <c r="G1326" s="44"/>
    </row>
    <row r="1327" spans="1:7" ht="12.75" x14ac:dyDescent="0.15">
      <c r="A1327" s="179"/>
      <c r="B1327" s="180"/>
      <c r="C1327" s="38"/>
      <c r="D1327" s="39"/>
      <c r="E1327" s="39"/>
      <c r="F1327" s="39"/>
      <c r="G1327" s="44"/>
    </row>
    <row r="1328" spans="1:7" ht="12.75" x14ac:dyDescent="0.15">
      <c r="A1328" s="179"/>
      <c r="B1328" s="180"/>
      <c r="C1328" s="38"/>
      <c r="D1328" s="39"/>
      <c r="E1328" s="39"/>
      <c r="F1328" s="39"/>
      <c r="G1328" s="44"/>
    </row>
    <row r="1329" spans="1:7" ht="12.75" x14ac:dyDescent="0.15">
      <c r="A1329" s="179"/>
      <c r="B1329" s="180"/>
      <c r="C1329" s="38"/>
      <c r="D1329" s="39"/>
      <c r="E1329" s="39"/>
      <c r="F1329" s="39"/>
      <c r="G1329" s="44"/>
    </row>
    <row r="1330" spans="1:7" ht="12.75" x14ac:dyDescent="0.15">
      <c r="A1330" s="179"/>
      <c r="B1330" s="180"/>
      <c r="C1330" s="38"/>
      <c r="D1330" s="39"/>
      <c r="E1330" s="39"/>
      <c r="F1330" s="39"/>
      <c r="G1330" s="44"/>
    </row>
    <row r="1331" spans="1:7" ht="12.75" x14ac:dyDescent="0.15">
      <c r="A1331" s="179"/>
      <c r="B1331" s="180"/>
      <c r="C1331" s="38"/>
      <c r="D1331" s="39"/>
      <c r="E1331" s="39"/>
      <c r="F1331" s="39"/>
      <c r="G1331" s="44"/>
    </row>
    <row r="1332" spans="1:7" ht="12.75" x14ac:dyDescent="0.15">
      <c r="A1332" s="179"/>
      <c r="B1332" s="180"/>
      <c r="C1332" s="38"/>
      <c r="D1332" s="39"/>
      <c r="E1332" s="39"/>
      <c r="F1332" s="39"/>
      <c r="G1332" s="44"/>
    </row>
    <row r="1333" spans="1:7" ht="12.75" x14ac:dyDescent="0.15">
      <c r="A1333" s="179"/>
      <c r="B1333" s="180"/>
      <c r="C1333" s="38"/>
      <c r="D1333" s="39"/>
      <c r="E1333" s="39"/>
      <c r="F1333" s="39"/>
      <c r="G1333" s="44"/>
    </row>
    <row r="1334" spans="1:7" ht="12.75" x14ac:dyDescent="0.15">
      <c r="A1334" s="179"/>
      <c r="B1334" s="180"/>
      <c r="C1334" s="38"/>
      <c r="D1334" s="39"/>
      <c r="E1334" s="39"/>
      <c r="F1334" s="39"/>
      <c r="G1334" s="44"/>
    </row>
    <row r="1335" spans="1:7" ht="12.75" x14ac:dyDescent="0.15">
      <c r="A1335" s="179"/>
      <c r="B1335" s="180"/>
      <c r="C1335" s="38"/>
      <c r="D1335" s="39"/>
      <c r="E1335" s="39"/>
      <c r="F1335" s="39"/>
      <c r="G1335" s="44"/>
    </row>
    <row r="1336" spans="1:7" ht="12.75" x14ac:dyDescent="0.15">
      <c r="A1336" s="179"/>
      <c r="B1336" s="180"/>
      <c r="C1336" s="38"/>
      <c r="D1336" s="39"/>
      <c r="E1336" s="39"/>
      <c r="F1336" s="39"/>
      <c r="G1336" s="44"/>
    </row>
    <row r="1337" spans="1:7" ht="12.75" x14ac:dyDescent="0.15">
      <c r="A1337" s="179"/>
      <c r="B1337" s="180"/>
      <c r="C1337" s="38"/>
      <c r="D1337" s="39"/>
      <c r="E1337" s="39"/>
      <c r="F1337" s="39"/>
      <c r="G1337" s="44"/>
    </row>
    <row r="1338" spans="1:7" ht="12.75" x14ac:dyDescent="0.15">
      <c r="A1338" s="179"/>
      <c r="B1338" s="180"/>
      <c r="C1338" s="38"/>
      <c r="D1338" s="39"/>
      <c r="E1338" s="39"/>
      <c r="F1338" s="39"/>
      <c r="G1338" s="44"/>
    </row>
    <row r="1339" spans="1:7" ht="12.75" x14ac:dyDescent="0.15">
      <c r="A1339" s="179"/>
      <c r="B1339" s="180"/>
      <c r="C1339" s="38"/>
      <c r="D1339" s="39"/>
      <c r="E1339" s="39"/>
      <c r="F1339" s="39"/>
      <c r="G1339" s="44"/>
    </row>
    <row r="1340" spans="1:7" ht="12.75" x14ac:dyDescent="0.15">
      <c r="A1340" s="179"/>
      <c r="B1340" s="180"/>
      <c r="C1340" s="38"/>
      <c r="D1340" s="39"/>
      <c r="E1340" s="39"/>
      <c r="F1340" s="39"/>
      <c r="G1340" s="44"/>
    </row>
    <row r="1341" spans="1:7" ht="12.75" x14ac:dyDescent="0.15">
      <c r="A1341" s="179"/>
      <c r="B1341" s="180"/>
      <c r="C1341" s="38"/>
      <c r="D1341" s="39"/>
      <c r="E1341" s="39"/>
      <c r="F1341" s="39"/>
      <c r="G1341" s="44"/>
    </row>
    <row r="1342" spans="1:7" ht="12.75" x14ac:dyDescent="0.15">
      <c r="A1342" s="179"/>
      <c r="B1342" s="180"/>
      <c r="C1342" s="38"/>
      <c r="D1342" s="39"/>
      <c r="E1342" s="39"/>
      <c r="F1342" s="39"/>
      <c r="G1342" s="44"/>
    </row>
    <row r="1343" spans="1:7" ht="12.75" x14ac:dyDescent="0.15">
      <c r="A1343" s="179"/>
      <c r="B1343" s="180"/>
      <c r="C1343" s="38"/>
      <c r="D1343" s="39"/>
      <c r="E1343" s="39"/>
      <c r="F1343" s="39"/>
      <c r="G1343" s="44"/>
    </row>
    <row r="1344" spans="1:7" ht="12.75" x14ac:dyDescent="0.15">
      <c r="A1344" s="179"/>
      <c r="B1344" s="180"/>
      <c r="C1344" s="38"/>
      <c r="D1344" s="39"/>
      <c r="E1344" s="39"/>
      <c r="F1344" s="39"/>
      <c r="G1344" s="44"/>
    </row>
    <row r="1345" spans="1:7" ht="12.75" x14ac:dyDescent="0.15">
      <c r="A1345" s="179"/>
      <c r="B1345" s="180"/>
      <c r="C1345" s="38"/>
      <c r="D1345" s="39"/>
      <c r="E1345" s="39"/>
      <c r="F1345" s="39"/>
      <c r="G1345" s="44"/>
    </row>
    <row r="1346" spans="1:7" ht="12.75" x14ac:dyDescent="0.15">
      <c r="A1346" s="179"/>
      <c r="B1346" s="180"/>
      <c r="C1346" s="38"/>
      <c r="D1346" s="39"/>
      <c r="E1346" s="39"/>
      <c r="F1346" s="39"/>
      <c r="G1346" s="44"/>
    </row>
    <row r="1347" spans="1:7" ht="12.75" x14ac:dyDescent="0.15">
      <c r="A1347" s="179"/>
      <c r="B1347" s="180"/>
      <c r="C1347" s="38"/>
      <c r="D1347" s="39"/>
      <c r="E1347" s="39"/>
      <c r="F1347" s="39"/>
      <c r="G1347" s="44"/>
    </row>
    <row r="1348" spans="1:7" ht="12.75" x14ac:dyDescent="0.15">
      <c r="A1348" s="179"/>
      <c r="B1348" s="180"/>
      <c r="C1348" s="38"/>
      <c r="D1348" s="39"/>
      <c r="E1348" s="39"/>
      <c r="F1348" s="39"/>
      <c r="G1348" s="44"/>
    </row>
    <row r="1349" spans="1:7" ht="12.75" x14ac:dyDescent="0.15">
      <c r="A1349" s="179"/>
      <c r="B1349" s="180"/>
      <c r="C1349" s="38"/>
      <c r="D1349" s="39"/>
      <c r="E1349" s="39"/>
      <c r="F1349" s="39"/>
      <c r="G1349" s="44"/>
    </row>
    <row r="1350" spans="1:7" ht="12.75" x14ac:dyDescent="0.15">
      <c r="A1350" s="179"/>
      <c r="B1350" s="180"/>
      <c r="C1350" s="38"/>
      <c r="D1350" s="39"/>
      <c r="E1350" s="39"/>
      <c r="F1350" s="39"/>
      <c r="G1350" s="44"/>
    </row>
    <row r="1351" spans="1:7" ht="12.75" x14ac:dyDescent="0.15">
      <c r="A1351" s="179"/>
      <c r="B1351" s="180"/>
      <c r="C1351" s="38"/>
      <c r="D1351" s="39"/>
      <c r="E1351" s="39"/>
      <c r="F1351" s="39"/>
      <c r="G1351" s="44"/>
    </row>
    <row r="1352" spans="1:7" ht="12.75" x14ac:dyDescent="0.15">
      <c r="A1352" s="179"/>
      <c r="B1352" s="180"/>
      <c r="C1352" s="38"/>
      <c r="D1352" s="39"/>
      <c r="E1352" s="39"/>
      <c r="F1352" s="39"/>
      <c r="G1352" s="44"/>
    </row>
    <row r="1353" spans="1:7" ht="12.75" x14ac:dyDescent="0.15">
      <c r="A1353" s="179"/>
      <c r="B1353" s="180"/>
      <c r="C1353" s="38"/>
      <c r="D1353" s="39"/>
      <c r="E1353" s="39"/>
      <c r="F1353" s="39"/>
      <c r="G1353" s="44"/>
    </row>
    <row r="1354" spans="1:7" ht="12.75" x14ac:dyDescent="0.15">
      <c r="A1354" s="179"/>
      <c r="B1354" s="180"/>
      <c r="C1354" s="38"/>
      <c r="D1354" s="39"/>
      <c r="E1354" s="39"/>
      <c r="F1354" s="39"/>
      <c r="G1354" s="44"/>
    </row>
    <row r="1355" spans="1:7" ht="12.75" x14ac:dyDescent="0.15">
      <c r="A1355" s="179"/>
      <c r="B1355" s="180"/>
      <c r="C1355" s="38"/>
      <c r="D1355" s="39"/>
      <c r="E1355" s="39"/>
      <c r="F1355" s="39"/>
      <c r="G1355" s="44"/>
    </row>
    <row r="1356" spans="1:7" ht="12.75" x14ac:dyDescent="0.15">
      <c r="A1356" s="179"/>
      <c r="B1356" s="180"/>
      <c r="C1356" s="38"/>
      <c r="D1356" s="39"/>
      <c r="E1356" s="39"/>
      <c r="F1356" s="39"/>
      <c r="G1356" s="44"/>
    </row>
    <row r="1357" spans="1:7" ht="12.75" x14ac:dyDescent="0.15">
      <c r="A1357" s="179"/>
      <c r="B1357" s="180"/>
      <c r="C1357" s="38"/>
      <c r="D1357" s="39"/>
      <c r="E1357" s="39"/>
      <c r="F1357" s="39"/>
      <c r="G1357" s="44"/>
    </row>
    <row r="1358" spans="1:7" ht="12.75" x14ac:dyDescent="0.15">
      <c r="A1358" s="179"/>
      <c r="B1358" s="180"/>
      <c r="C1358" s="38"/>
      <c r="D1358" s="39"/>
      <c r="E1358" s="39"/>
      <c r="F1358" s="39"/>
      <c r="G1358" s="44"/>
    </row>
    <row r="1359" spans="1:7" ht="12.75" x14ac:dyDescent="0.15">
      <c r="A1359" s="179"/>
      <c r="B1359" s="180"/>
      <c r="C1359" s="38"/>
      <c r="D1359" s="39"/>
      <c r="E1359" s="39"/>
      <c r="F1359" s="39"/>
      <c r="G1359" s="44"/>
    </row>
    <row r="1360" spans="1:7" ht="12.75" x14ac:dyDescent="0.15">
      <c r="A1360" s="179"/>
      <c r="B1360" s="180"/>
      <c r="C1360" s="38"/>
      <c r="D1360" s="39"/>
      <c r="E1360" s="39"/>
      <c r="F1360" s="39"/>
      <c r="G1360" s="44"/>
    </row>
    <row r="1361" spans="1:7" ht="12.75" x14ac:dyDescent="0.15">
      <c r="A1361" s="179"/>
      <c r="B1361" s="180"/>
      <c r="C1361" s="38"/>
      <c r="D1361" s="39"/>
      <c r="E1361" s="39"/>
      <c r="F1361" s="39"/>
      <c r="G1361" s="44"/>
    </row>
    <row r="1362" spans="1:7" ht="12.75" x14ac:dyDescent="0.15">
      <c r="A1362" s="179"/>
      <c r="B1362" s="180"/>
      <c r="C1362" s="38"/>
      <c r="D1362" s="39"/>
      <c r="E1362" s="39"/>
      <c r="F1362" s="39"/>
      <c r="G1362" s="44"/>
    </row>
    <row r="1363" spans="1:7" ht="12.75" x14ac:dyDescent="0.15">
      <c r="A1363" s="179"/>
      <c r="B1363" s="180"/>
      <c r="C1363" s="38"/>
      <c r="D1363" s="39"/>
      <c r="E1363" s="39"/>
      <c r="F1363" s="39"/>
      <c r="G1363" s="44"/>
    </row>
    <row r="1364" spans="1:7" ht="12.75" x14ac:dyDescent="0.15">
      <c r="A1364" s="179"/>
      <c r="B1364" s="180"/>
      <c r="C1364" s="38"/>
      <c r="D1364" s="39"/>
      <c r="E1364" s="39"/>
      <c r="F1364" s="39"/>
      <c r="G1364" s="44"/>
    </row>
    <row r="1365" spans="1:7" ht="12.75" x14ac:dyDescent="0.15">
      <c r="A1365" s="179"/>
      <c r="B1365" s="180"/>
      <c r="C1365" s="38"/>
      <c r="D1365" s="39"/>
      <c r="E1365" s="39"/>
      <c r="F1365" s="39"/>
      <c r="G1365" s="44"/>
    </row>
    <row r="1366" spans="1:7" ht="12.75" x14ac:dyDescent="0.15">
      <c r="A1366" s="179"/>
      <c r="B1366" s="180"/>
      <c r="C1366" s="38"/>
      <c r="D1366" s="39"/>
      <c r="E1366" s="39"/>
      <c r="F1366" s="39"/>
      <c r="G1366" s="44"/>
    </row>
    <row r="1367" spans="1:7" ht="12.75" x14ac:dyDescent="0.15">
      <c r="A1367" s="179"/>
      <c r="B1367" s="180"/>
      <c r="C1367" s="38"/>
      <c r="D1367" s="39"/>
      <c r="E1367" s="39"/>
      <c r="F1367" s="39"/>
      <c r="G1367" s="44"/>
    </row>
    <row r="1368" spans="1:7" ht="12.75" x14ac:dyDescent="0.15">
      <c r="A1368" s="179"/>
      <c r="B1368" s="180"/>
      <c r="C1368" s="38"/>
      <c r="D1368" s="39"/>
      <c r="E1368" s="39"/>
      <c r="F1368" s="39"/>
      <c r="G1368" s="44"/>
    </row>
    <row r="1369" spans="1:7" ht="12.75" x14ac:dyDescent="0.15">
      <c r="A1369" s="179"/>
      <c r="B1369" s="180"/>
      <c r="C1369" s="38"/>
      <c r="D1369" s="39"/>
      <c r="E1369" s="39"/>
      <c r="F1369" s="39"/>
      <c r="G1369" s="44"/>
    </row>
    <row r="1370" spans="1:7" ht="12.75" x14ac:dyDescent="0.15">
      <c r="A1370" s="179"/>
      <c r="B1370" s="180"/>
      <c r="C1370" s="38"/>
      <c r="D1370" s="39"/>
      <c r="E1370" s="39"/>
      <c r="F1370" s="39"/>
      <c r="G1370" s="44"/>
    </row>
    <row r="1371" spans="1:7" ht="12.75" x14ac:dyDescent="0.15">
      <c r="A1371" s="179"/>
      <c r="B1371" s="180"/>
      <c r="C1371" s="38"/>
      <c r="D1371" s="39"/>
      <c r="E1371" s="39"/>
      <c r="F1371" s="39"/>
      <c r="G1371" s="44"/>
    </row>
    <row r="1372" spans="1:7" ht="12.75" x14ac:dyDescent="0.15">
      <c r="A1372" s="179"/>
      <c r="B1372" s="180"/>
      <c r="C1372" s="38"/>
      <c r="D1372" s="39"/>
      <c r="E1372" s="39"/>
      <c r="F1372" s="39"/>
      <c r="G1372" s="44"/>
    </row>
    <row r="1373" spans="1:7" ht="12.75" x14ac:dyDescent="0.15">
      <c r="A1373" s="179"/>
      <c r="B1373" s="180"/>
      <c r="C1373" s="38"/>
      <c r="D1373" s="39"/>
      <c r="E1373" s="39"/>
      <c r="F1373" s="39"/>
      <c r="G1373" s="44"/>
    </row>
    <row r="1374" spans="1:7" ht="12.75" x14ac:dyDescent="0.15">
      <c r="A1374" s="179"/>
      <c r="B1374" s="180"/>
      <c r="C1374" s="38"/>
      <c r="D1374" s="39"/>
      <c r="E1374" s="39"/>
      <c r="F1374" s="39"/>
      <c r="G1374" s="44"/>
    </row>
    <row r="1375" spans="1:7" ht="12.75" x14ac:dyDescent="0.15">
      <c r="A1375" s="179"/>
      <c r="B1375" s="180"/>
      <c r="C1375" s="38"/>
      <c r="D1375" s="39"/>
      <c r="E1375" s="39"/>
      <c r="F1375" s="39"/>
      <c r="G1375" s="44"/>
    </row>
    <row r="1376" spans="1:7" ht="12.75" x14ac:dyDescent="0.15">
      <c r="A1376" s="179"/>
      <c r="B1376" s="180"/>
      <c r="C1376" s="38"/>
      <c r="D1376" s="39"/>
      <c r="E1376" s="39"/>
      <c r="F1376" s="39"/>
      <c r="G1376" s="44"/>
    </row>
    <row r="1377" spans="1:7" ht="12.75" x14ac:dyDescent="0.15">
      <c r="A1377" s="179"/>
      <c r="B1377" s="180"/>
      <c r="C1377" s="38"/>
      <c r="D1377" s="39"/>
      <c r="E1377" s="39"/>
      <c r="F1377" s="39"/>
      <c r="G1377" s="44"/>
    </row>
    <row r="1378" spans="1:7" ht="12.75" x14ac:dyDescent="0.15">
      <c r="A1378" s="179"/>
      <c r="B1378" s="180"/>
      <c r="C1378" s="38"/>
      <c r="D1378" s="39"/>
      <c r="E1378" s="39"/>
      <c r="F1378" s="39"/>
      <c r="G1378" s="44"/>
    </row>
    <row r="1379" spans="1:7" ht="12.75" x14ac:dyDescent="0.15">
      <c r="A1379" s="179"/>
      <c r="B1379" s="180"/>
      <c r="C1379" s="38"/>
      <c r="D1379" s="39"/>
      <c r="E1379" s="39"/>
      <c r="F1379" s="39"/>
      <c r="G1379" s="44"/>
    </row>
    <row r="1380" spans="1:7" ht="12.75" x14ac:dyDescent="0.15">
      <c r="A1380" s="179"/>
      <c r="B1380" s="180"/>
      <c r="C1380" s="38"/>
      <c r="D1380" s="39"/>
      <c r="E1380" s="39"/>
      <c r="F1380" s="39"/>
      <c r="G1380" s="44"/>
    </row>
    <row r="1381" spans="1:7" ht="12.75" x14ac:dyDescent="0.15">
      <c r="A1381" s="179"/>
      <c r="B1381" s="180"/>
      <c r="C1381" s="38"/>
      <c r="D1381" s="39"/>
      <c r="E1381" s="39"/>
      <c r="F1381" s="39"/>
      <c r="G1381" s="44"/>
    </row>
    <row r="1382" spans="1:7" ht="12.75" x14ac:dyDescent="0.15">
      <c r="A1382" s="179"/>
      <c r="B1382" s="180"/>
      <c r="C1382" s="38"/>
      <c r="D1382" s="39"/>
      <c r="E1382" s="39"/>
      <c r="F1382" s="39"/>
      <c r="G1382" s="44"/>
    </row>
    <row r="1383" spans="1:7" ht="12.75" x14ac:dyDescent="0.15">
      <c r="A1383" s="179"/>
      <c r="B1383" s="180"/>
      <c r="C1383" s="38"/>
      <c r="D1383" s="39"/>
      <c r="E1383" s="39"/>
      <c r="F1383" s="39"/>
      <c r="G1383" s="44"/>
    </row>
    <row r="1384" spans="1:7" ht="12.75" x14ac:dyDescent="0.15">
      <c r="A1384" s="179"/>
      <c r="B1384" s="180"/>
      <c r="C1384" s="38"/>
      <c r="D1384" s="39"/>
      <c r="E1384" s="39"/>
      <c r="F1384" s="39"/>
      <c r="G1384" s="44"/>
    </row>
    <row r="1385" spans="1:7" ht="12.75" x14ac:dyDescent="0.15">
      <c r="A1385" s="179"/>
      <c r="B1385" s="180"/>
      <c r="C1385" s="38"/>
      <c r="D1385" s="39"/>
      <c r="E1385" s="39"/>
      <c r="F1385" s="39"/>
      <c r="G1385" s="44"/>
    </row>
    <row r="1386" spans="1:7" ht="12.75" x14ac:dyDescent="0.15">
      <c r="A1386" s="179"/>
      <c r="B1386" s="180"/>
      <c r="C1386" s="38"/>
      <c r="D1386" s="39"/>
      <c r="E1386" s="39"/>
      <c r="F1386" s="39"/>
      <c r="G1386" s="44"/>
    </row>
    <row r="1387" spans="1:7" ht="12.75" x14ac:dyDescent="0.15">
      <c r="A1387" s="179"/>
      <c r="B1387" s="180"/>
      <c r="C1387" s="38"/>
      <c r="D1387" s="39"/>
      <c r="E1387" s="39"/>
      <c r="F1387" s="39"/>
      <c r="G1387" s="44"/>
    </row>
    <row r="1388" spans="1:7" ht="12.75" x14ac:dyDescent="0.15">
      <c r="A1388" s="179"/>
      <c r="B1388" s="180"/>
      <c r="C1388" s="38"/>
      <c r="D1388" s="39"/>
      <c r="E1388" s="39"/>
      <c r="F1388" s="39"/>
      <c r="G1388" s="44"/>
    </row>
    <row r="1389" spans="1:7" ht="12.75" x14ac:dyDescent="0.15">
      <c r="A1389" s="179"/>
      <c r="B1389" s="180"/>
      <c r="C1389" s="38"/>
      <c r="D1389" s="39"/>
      <c r="E1389" s="39"/>
      <c r="F1389" s="39"/>
      <c r="G1389" s="44"/>
    </row>
    <row r="1390" spans="1:7" ht="12.75" x14ac:dyDescent="0.15">
      <c r="A1390" s="179"/>
      <c r="B1390" s="180"/>
      <c r="C1390" s="38"/>
      <c r="D1390" s="39"/>
      <c r="E1390" s="39"/>
      <c r="F1390" s="39"/>
      <c r="G1390" s="44"/>
    </row>
    <row r="1391" spans="1:7" ht="12.75" x14ac:dyDescent="0.15">
      <c r="A1391" s="179"/>
      <c r="B1391" s="180"/>
      <c r="C1391" s="38"/>
      <c r="D1391" s="39"/>
      <c r="E1391" s="39"/>
      <c r="F1391" s="39"/>
      <c r="G1391" s="44"/>
    </row>
    <row r="1392" spans="1:7" ht="12.75" x14ac:dyDescent="0.15">
      <c r="A1392" s="179"/>
      <c r="B1392" s="180"/>
      <c r="C1392" s="38"/>
      <c r="D1392" s="39"/>
      <c r="E1392" s="39"/>
      <c r="F1392" s="39"/>
      <c r="G1392" s="44"/>
    </row>
    <row r="1393" spans="1:7" ht="12.75" x14ac:dyDescent="0.15">
      <c r="A1393" s="179"/>
      <c r="B1393" s="180"/>
      <c r="C1393" s="38"/>
      <c r="D1393" s="39"/>
      <c r="E1393" s="39"/>
      <c r="F1393" s="39"/>
      <c r="G1393" s="44"/>
    </row>
    <row r="1394" spans="1:7" ht="12.75" x14ac:dyDescent="0.15">
      <c r="A1394" s="179"/>
      <c r="B1394" s="180"/>
      <c r="C1394" s="38"/>
      <c r="D1394" s="39"/>
      <c r="E1394" s="39"/>
      <c r="F1394" s="39"/>
      <c r="G1394" s="44"/>
    </row>
    <row r="1395" spans="1:7" ht="12.75" x14ac:dyDescent="0.15">
      <c r="A1395" s="179"/>
      <c r="B1395" s="180"/>
      <c r="C1395" s="38"/>
      <c r="D1395" s="39"/>
      <c r="E1395" s="39"/>
      <c r="F1395" s="39"/>
      <c r="G1395" s="44"/>
    </row>
    <row r="1396" spans="1:7" ht="12.75" x14ac:dyDescent="0.15">
      <c r="A1396" s="179"/>
      <c r="B1396" s="180"/>
      <c r="C1396" s="38"/>
      <c r="D1396" s="39"/>
      <c r="E1396" s="39"/>
      <c r="F1396" s="39"/>
      <c r="G1396" s="44"/>
    </row>
    <row r="1397" spans="1:7" ht="12.75" x14ac:dyDescent="0.15">
      <c r="A1397" s="179"/>
      <c r="B1397" s="180"/>
      <c r="C1397" s="38"/>
      <c r="D1397" s="39"/>
      <c r="E1397" s="39"/>
      <c r="F1397" s="39"/>
      <c r="G1397" s="44"/>
    </row>
    <row r="1398" spans="1:7" ht="12.75" x14ac:dyDescent="0.15">
      <c r="A1398" s="179"/>
      <c r="B1398" s="180"/>
      <c r="C1398" s="38"/>
      <c r="D1398" s="39"/>
      <c r="E1398" s="39"/>
      <c r="F1398" s="39"/>
      <c r="G1398" s="44"/>
    </row>
    <row r="1399" spans="1:7" ht="12.75" x14ac:dyDescent="0.15">
      <c r="A1399" s="179"/>
      <c r="B1399" s="180"/>
      <c r="C1399" s="38"/>
      <c r="D1399" s="39"/>
      <c r="E1399" s="39"/>
      <c r="F1399" s="39"/>
      <c r="G1399" s="44"/>
    </row>
    <row r="1400" spans="1:7" ht="12.75" x14ac:dyDescent="0.15">
      <c r="A1400" s="179"/>
      <c r="B1400" s="180"/>
      <c r="C1400" s="38"/>
      <c r="D1400" s="39"/>
      <c r="E1400" s="39"/>
      <c r="F1400" s="39"/>
      <c r="G1400" s="44"/>
    </row>
    <row r="1401" spans="1:7" ht="12.75" x14ac:dyDescent="0.15">
      <c r="A1401" s="179"/>
      <c r="B1401" s="180"/>
      <c r="C1401" s="38"/>
      <c r="D1401" s="39"/>
      <c r="E1401" s="39"/>
      <c r="F1401" s="39"/>
      <c r="G1401" s="44"/>
    </row>
    <row r="1402" spans="1:7" ht="12.75" x14ac:dyDescent="0.15">
      <c r="A1402" s="179"/>
      <c r="B1402" s="180"/>
      <c r="C1402" s="38"/>
      <c r="D1402" s="39"/>
      <c r="E1402" s="39"/>
      <c r="F1402" s="39"/>
      <c r="G1402" s="44"/>
    </row>
    <row r="1403" spans="1:7" ht="12.75" x14ac:dyDescent="0.15">
      <c r="A1403" s="179"/>
      <c r="B1403" s="180"/>
      <c r="C1403" s="38"/>
      <c r="D1403" s="39"/>
      <c r="E1403" s="39"/>
      <c r="F1403" s="39"/>
      <c r="G1403" s="44"/>
    </row>
    <row r="1404" spans="1:7" ht="12.75" x14ac:dyDescent="0.15">
      <c r="A1404" s="179"/>
      <c r="B1404" s="180"/>
      <c r="C1404" s="38"/>
      <c r="D1404" s="39"/>
      <c r="E1404" s="39"/>
      <c r="F1404" s="39"/>
      <c r="G1404" s="44"/>
    </row>
    <row r="1405" spans="1:7" ht="12.75" x14ac:dyDescent="0.15">
      <c r="A1405" s="179"/>
      <c r="B1405" s="180"/>
      <c r="C1405" s="38"/>
      <c r="D1405" s="39"/>
      <c r="E1405" s="39"/>
      <c r="F1405" s="39"/>
      <c r="G1405" s="44"/>
    </row>
    <row r="1406" spans="1:7" ht="12.75" x14ac:dyDescent="0.15">
      <c r="A1406" s="179"/>
      <c r="B1406" s="180"/>
      <c r="C1406" s="38"/>
      <c r="D1406" s="39"/>
      <c r="E1406" s="39"/>
      <c r="F1406" s="39"/>
      <c r="G1406" s="44"/>
    </row>
    <row r="1407" spans="1:7" ht="12.75" x14ac:dyDescent="0.15">
      <c r="A1407" s="179"/>
      <c r="B1407" s="180"/>
      <c r="C1407" s="38"/>
      <c r="D1407" s="39"/>
      <c r="E1407" s="39"/>
      <c r="F1407" s="39"/>
      <c r="G1407" s="44"/>
    </row>
    <row r="1408" spans="1:7" ht="12.75" x14ac:dyDescent="0.15">
      <c r="A1408" s="179"/>
      <c r="B1408" s="180"/>
      <c r="C1408" s="38"/>
      <c r="D1408" s="39"/>
      <c r="E1408" s="39"/>
      <c r="F1408" s="39"/>
      <c r="G1408" s="44"/>
    </row>
    <row r="1409" spans="1:7" ht="12.75" x14ac:dyDescent="0.15">
      <c r="A1409" s="179"/>
      <c r="B1409" s="180"/>
      <c r="C1409" s="38"/>
      <c r="D1409" s="39"/>
      <c r="E1409" s="39"/>
      <c r="F1409" s="39"/>
      <c r="G1409" s="44"/>
    </row>
    <row r="1410" spans="1:7" ht="12.75" x14ac:dyDescent="0.15">
      <c r="A1410" s="179"/>
      <c r="B1410" s="180"/>
      <c r="C1410" s="38"/>
      <c r="D1410" s="39"/>
      <c r="E1410" s="39"/>
      <c r="F1410" s="39"/>
      <c r="G1410" s="44"/>
    </row>
    <row r="1411" spans="1:7" ht="12.75" x14ac:dyDescent="0.15">
      <c r="A1411" s="179"/>
      <c r="B1411" s="180"/>
      <c r="C1411" s="38"/>
      <c r="D1411" s="39"/>
      <c r="E1411" s="39"/>
      <c r="F1411" s="39"/>
      <c r="G1411" s="44"/>
    </row>
    <row r="1412" spans="1:7" ht="12.75" x14ac:dyDescent="0.15">
      <c r="A1412" s="179"/>
      <c r="B1412" s="180"/>
      <c r="C1412" s="38"/>
      <c r="D1412" s="39"/>
      <c r="E1412" s="39"/>
      <c r="F1412" s="39"/>
      <c r="G1412" s="44"/>
    </row>
    <row r="1413" spans="1:7" ht="12.75" x14ac:dyDescent="0.15">
      <c r="A1413" s="179"/>
      <c r="B1413" s="180"/>
      <c r="C1413" s="38"/>
      <c r="D1413" s="39"/>
      <c r="E1413" s="39"/>
      <c r="F1413" s="39"/>
      <c r="G1413" s="44"/>
    </row>
    <row r="1414" spans="1:7" ht="12.75" x14ac:dyDescent="0.15">
      <c r="A1414" s="179"/>
      <c r="B1414" s="180"/>
      <c r="C1414" s="38"/>
      <c r="D1414" s="39"/>
      <c r="E1414" s="39"/>
      <c r="F1414" s="39"/>
      <c r="G1414" s="44"/>
    </row>
    <row r="1415" spans="1:7" ht="12.75" x14ac:dyDescent="0.15">
      <c r="A1415" s="179"/>
      <c r="B1415" s="180"/>
      <c r="C1415" s="38"/>
      <c r="D1415" s="39"/>
      <c r="E1415" s="39"/>
      <c r="F1415" s="39"/>
      <c r="G1415" s="44"/>
    </row>
    <row r="1416" spans="1:7" ht="12.75" x14ac:dyDescent="0.15">
      <c r="A1416" s="179"/>
      <c r="B1416" s="180"/>
      <c r="C1416" s="38"/>
      <c r="D1416" s="39"/>
      <c r="E1416" s="39"/>
      <c r="F1416" s="39"/>
      <c r="G1416" s="44"/>
    </row>
    <row r="1417" spans="1:7" ht="12.75" x14ac:dyDescent="0.15">
      <c r="A1417" s="179"/>
      <c r="B1417" s="180"/>
      <c r="C1417" s="38"/>
      <c r="D1417" s="39"/>
      <c r="E1417" s="39"/>
      <c r="F1417" s="39"/>
      <c r="G1417" s="44"/>
    </row>
    <row r="1418" spans="1:7" ht="12.75" x14ac:dyDescent="0.15">
      <c r="A1418" s="179"/>
      <c r="B1418" s="180"/>
      <c r="C1418" s="38"/>
      <c r="D1418" s="39"/>
      <c r="E1418" s="39"/>
      <c r="F1418" s="39"/>
      <c r="G1418" s="44"/>
    </row>
    <row r="1419" spans="1:7" ht="12.75" x14ac:dyDescent="0.15">
      <c r="A1419" s="179"/>
      <c r="B1419" s="180"/>
      <c r="C1419" s="38"/>
      <c r="D1419" s="39"/>
      <c r="E1419" s="39"/>
      <c r="F1419" s="39"/>
      <c r="G1419" s="44"/>
    </row>
    <row r="1420" spans="1:7" ht="12.75" x14ac:dyDescent="0.15">
      <c r="A1420" s="179"/>
      <c r="B1420" s="180"/>
      <c r="C1420" s="38"/>
      <c r="D1420" s="39"/>
      <c r="E1420" s="39"/>
      <c r="F1420" s="39"/>
      <c r="G1420" s="44"/>
    </row>
    <row r="1421" spans="1:7" ht="12.75" x14ac:dyDescent="0.15">
      <c r="A1421" s="179"/>
      <c r="B1421" s="180"/>
      <c r="C1421" s="38"/>
      <c r="D1421" s="39"/>
      <c r="E1421" s="39"/>
      <c r="F1421" s="39"/>
      <c r="G1421" s="44"/>
    </row>
    <row r="1422" spans="1:7" ht="12.75" x14ac:dyDescent="0.15">
      <c r="A1422" s="179"/>
      <c r="B1422" s="180"/>
      <c r="C1422" s="38"/>
      <c r="D1422" s="39"/>
      <c r="E1422" s="39"/>
      <c r="F1422" s="39"/>
      <c r="G1422" s="44"/>
    </row>
    <row r="1423" spans="1:7" ht="12.75" x14ac:dyDescent="0.15">
      <c r="A1423" s="179"/>
      <c r="B1423" s="180"/>
      <c r="C1423" s="38"/>
      <c r="D1423" s="39"/>
      <c r="E1423" s="39"/>
      <c r="F1423" s="39"/>
      <c r="G1423" s="44"/>
    </row>
    <row r="1424" spans="1:7" ht="12.75" x14ac:dyDescent="0.15">
      <c r="A1424" s="179"/>
      <c r="B1424" s="180"/>
      <c r="C1424" s="38"/>
      <c r="D1424" s="39"/>
      <c r="E1424" s="39"/>
      <c r="F1424" s="39"/>
      <c r="G1424" s="44"/>
    </row>
    <row r="1425" spans="1:7" ht="12.75" x14ac:dyDescent="0.15">
      <c r="A1425" s="179"/>
      <c r="B1425" s="180"/>
      <c r="C1425" s="38"/>
      <c r="D1425" s="39"/>
      <c r="E1425" s="39"/>
      <c r="F1425" s="39"/>
      <c r="G1425" s="44"/>
    </row>
    <row r="1426" spans="1:7" ht="12.75" x14ac:dyDescent="0.15">
      <c r="A1426" s="179"/>
      <c r="B1426" s="180"/>
      <c r="C1426" s="38"/>
      <c r="D1426" s="39"/>
      <c r="E1426" s="39"/>
      <c r="F1426" s="39"/>
      <c r="G1426" s="44"/>
    </row>
    <row r="1427" spans="1:7" ht="12.75" x14ac:dyDescent="0.15">
      <c r="A1427" s="179"/>
      <c r="B1427" s="180"/>
      <c r="C1427" s="38"/>
      <c r="D1427" s="39"/>
      <c r="E1427" s="39"/>
      <c r="F1427" s="39"/>
      <c r="G1427" s="44"/>
    </row>
    <row r="1428" spans="1:7" ht="12.75" x14ac:dyDescent="0.15">
      <c r="A1428" s="179"/>
      <c r="B1428" s="180"/>
      <c r="C1428" s="38"/>
      <c r="D1428" s="39"/>
      <c r="E1428" s="39"/>
      <c r="F1428" s="39"/>
      <c r="G1428" s="44"/>
    </row>
    <row r="1429" spans="1:7" ht="12.75" x14ac:dyDescent="0.15">
      <c r="A1429" s="179"/>
      <c r="B1429" s="180"/>
      <c r="C1429" s="38"/>
      <c r="D1429" s="39"/>
      <c r="E1429" s="39"/>
      <c r="F1429" s="39"/>
      <c r="G1429" s="44"/>
    </row>
    <row r="1430" spans="1:7" ht="12.75" x14ac:dyDescent="0.15">
      <c r="A1430" s="179"/>
      <c r="B1430" s="180"/>
      <c r="C1430" s="38"/>
      <c r="D1430" s="39"/>
      <c r="E1430" s="39"/>
      <c r="F1430" s="39"/>
      <c r="G1430" s="44"/>
    </row>
    <row r="1431" spans="1:7" ht="12.75" x14ac:dyDescent="0.15">
      <c r="A1431" s="179"/>
      <c r="B1431" s="180"/>
      <c r="C1431" s="38"/>
      <c r="D1431" s="39"/>
      <c r="E1431" s="39"/>
      <c r="F1431" s="39"/>
      <c r="G1431" s="44"/>
    </row>
    <row r="1432" spans="1:7" ht="12.75" x14ac:dyDescent="0.15">
      <c r="A1432" s="179"/>
      <c r="B1432" s="180"/>
      <c r="C1432" s="38"/>
      <c r="D1432" s="39"/>
      <c r="E1432" s="39"/>
      <c r="F1432" s="39"/>
      <c r="G1432" s="44"/>
    </row>
    <row r="1433" spans="1:7" ht="12.75" x14ac:dyDescent="0.15">
      <c r="A1433" s="179"/>
      <c r="B1433" s="180"/>
      <c r="C1433" s="38"/>
      <c r="D1433" s="39"/>
      <c r="E1433" s="39"/>
      <c r="F1433" s="39"/>
      <c r="G1433" s="44"/>
    </row>
    <row r="1434" spans="1:7" ht="12.75" x14ac:dyDescent="0.15">
      <c r="A1434" s="179"/>
      <c r="B1434" s="180"/>
      <c r="C1434" s="38"/>
      <c r="D1434" s="39"/>
      <c r="E1434" s="39"/>
      <c r="F1434" s="39"/>
      <c r="G1434" s="44"/>
    </row>
    <row r="1435" spans="1:7" ht="12.75" x14ac:dyDescent="0.15">
      <c r="A1435" s="179"/>
      <c r="B1435" s="180"/>
      <c r="C1435" s="38"/>
      <c r="D1435" s="39"/>
      <c r="E1435" s="39"/>
      <c r="F1435" s="39"/>
      <c r="G1435" s="44"/>
    </row>
    <row r="1436" spans="1:7" ht="12.75" x14ac:dyDescent="0.15">
      <c r="A1436" s="179"/>
      <c r="B1436" s="180"/>
      <c r="C1436" s="38"/>
      <c r="D1436" s="39"/>
      <c r="E1436" s="39"/>
      <c r="F1436" s="39"/>
      <c r="G1436" s="44"/>
    </row>
    <row r="1437" spans="1:7" ht="12.75" x14ac:dyDescent="0.15">
      <c r="A1437" s="179"/>
      <c r="B1437" s="180"/>
      <c r="C1437" s="38"/>
      <c r="D1437" s="39"/>
      <c r="E1437" s="39"/>
      <c r="F1437" s="39"/>
      <c r="G1437" s="44"/>
    </row>
    <row r="1438" spans="1:7" ht="12.75" x14ac:dyDescent="0.15">
      <c r="A1438" s="179"/>
      <c r="B1438" s="180"/>
      <c r="C1438" s="38"/>
      <c r="D1438" s="39"/>
      <c r="E1438" s="39"/>
      <c r="F1438" s="39"/>
      <c r="G1438" s="44"/>
    </row>
    <row r="1439" spans="1:7" ht="12.75" x14ac:dyDescent="0.15">
      <c r="A1439" s="179"/>
      <c r="B1439" s="180"/>
      <c r="C1439" s="38"/>
      <c r="D1439" s="39"/>
      <c r="E1439" s="39"/>
      <c r="F1439" s="39"/>
      <c r="G1439" s="44"/>
    </row>
    <row r="1440" spans="1:7" ht="12.75" x14ac:dyDescent="0.15">
      <c r="A1440" s="179"/>
      <c r="B1440" s="180"/>
      <c r="C1440" s="38"/>
      <c r="D1440" s="39"/>
      <c r="E1440" s="39"/>
      <c r="F1440" s="39"/>
      <c r="G1440" s="44"/>
    </row>
    <row r="1441" spans="1:7" ht="12.75" x14ac:dyDescent="0.15">
      <c r="A1441" s="179"/>
      <c r="B1441" s="180"/>
      <c r="C1441" s="38"/>
      <c r="D1441" s="39"/>
      <c r="E1441" s="39"/>
      <c r="F1441" s="39"/>
      <c r="G1441" s="44"/>
    </row>
    <row r="1442" spans="1:7" ht="12.75" x14ac:dyDescent="0.15">
      <c r="A1442" s="179"/>
      <c r="B1442" s="180"/>
      <c r="C1442" s="38"/>
      <c r="D1442" s="39"/>
      <c r="E1442" s="39"/>
      <c r="F1442" s="39"/>
      <c r="G1442" s="44"/>
    </row>
    <row r="1443" spans="1:7" ht="12.75" x14ac:dyDescent="0.15">
      <c r="A1443" s="179"/>
      <c r="B1443" s="180"/>
      <c r="C1443" s="38"/>
      <c r="D1443" s="39"/>
      <c r="E1443" s="39"/>
      <c r="F1443" s="39"/>
      <c r="G1443" s="44"/>
    </row>
    <row r="1444" spans="1:7" ht="12.75" x14ac:dyDescent="0.15">
      <c r="A1444" s="179"/>
      <c r="B1444" s="180"/>
      <c r="C1444" s="38"/>
      <c r="D1444" s="39"/>
      <c r="E1444" s="39"/>
      <c r="F1444" s="39"/>
      <c r="G1444" s="44"/>
    </row>
    <row r="1445" spans="1:7" ht="12.75" x14ac:dyDescent="0.15">
      <c r="A1445" s="179"/>
      <c r="B1445" s="180"/>
      <c r="C1445" s="38"/>
      <c r="D1445" s="39"/>
      <c r="E1445" s="39"/>
      <c r="F1445" s="39"/>
      <c r="G1445" s="44"/>
    </row>
    <row r="1446" spans="1:7" ht="12.75" x14ac:dyDescent="0.15">
      <c r="A1446" s="179"/>
      <c r="B1446" s="180"/>
      <c r="C1446" s="38"/>
      <c r="D1446" s="39"/>
      <c r="E1446" s="39"/>
      <c r="F1446" s="39"/>
      <c r="G1446" s="44"/>
    </row>
    <row r="1447" spans="1:7" ht="12.75" x14ac:dyDescent="0.15">
      <c r="A1447" s="179"/>
      <c r="B1447" s="180"/>
      <c r="C1447" s="38"/>
      <c r="D1447" s="39"/>
      <c r="E1447" s="39"/>
      <c r="F1447" s="39"/>
      <c r="G1447" s="44"/>
    </row>
    <row r="1448" spans="1:7" ht="12.75" x14ac:dyDescent="0.15">
      <c r="A1448" s="179"/>
      <c r="B1448" s="180"/>
      <c r="C1448" s="38"/>
      <c r="D1448" s="39"/>
      <c r="E1448" s="39"/>
      <c r="F1448" s="39"/>
      <c r="G1448" s="44"/>
    </row>
    <row r="1449" spans="1:7" ht="12.75" x14ac:dyDescent="0.15">
      <c r="A1449" s="179"/>
      <c r="B1449" s="180"/>
      <c r="C1449" s="38"/>
      <c r="D1449" s="39"/>
      <c r="E1449" s="39"/>
      <c r="F1449" s="39"/>
      <c r="G1449" s="44"/>
    </row>
    <row r="1450" spans="1:7" ht="12.75" x14ac:dyDescent="0.15">
      <c r="A1450" s="179"/>
      <c r="B1450" s="180"/>
      <c r="C1450" s="38"/>
      <c r="D1450" s="39"/>
      <c r="E1450" s="39"/>
      <c r="F1450" s="39"/>
      <c r="G1450" s="44"/>
    </row>
    <row r="1451" spans="1:7" ht="12.75" x14ac:dyDescent="0.15">
      <c r="A1451" s="179"/>
      <c r="B1451" s="180"/>
      <c r="C1451" s="38"/>
      <c r="D1451" s="39"/>
      <c r="E1451" s="39"/>
      <c r="F1451" s="39"/>
      <c r="G1451" s="44"/>
    </row>
    <row r="1452" spans="1:7" ht="12.75" x14ac:dyDescent="0.15">
      <c r="A1452" s="179"/>
      <c r="B1452" s="180"/>
      <c r="C1452" s="38"/>
      <c r="D1452" s="39"/>
      <c r="E1452" s="39"/>
      <c r="F1452" s="39"/>
      <c r="G1452" s="44"/>
    </row>
    <row r="1453" spans="1:7" ht="12.75" x14ac:dyDescent="0.15">
      <c r="A1453" s="179"/>
      <c r="B1453" s="180"/>
      <c r="C1453" s="38"/>
      <c r="D1453" s="39"/>
      <c r="E1453" s="39"/>
      <c r="F1453" s="39"/>
      <c r="G1453" s="44"/>
    </row>
    <row r="1454" spans="1:7" ht="12.75" x14ac:dyDescent="0.15">
      <c r="A1454" s="179"/>
      <c r="B1454" s="180"/>
      <c r="C1454" s="38"/>
      <c r="D1454" s="39"/>
      <c r="E1454" s="39"/>
      <c r="F1454" s="39"/>
      <c r="G1454" s="44"/>
    </row>
    <row r="1455" spans="1:7" ht="12.75" x14ac:dyDescent="0.15">
      <c r="A1455" s="179"/>
      <c r="B1455" s="180"/>
      <c r="C1455" s="38"/>
      <c r="D1455" s="39"/>
      <c r="E1455" s="39"/>
      <c r="F1455" s="39"/>
      <c r="G1455" s="44"/>
    </row>
    <row r="1456" spans="1:7" ht="12.75" x14ac:dyDescent="0.15">
      <c r="A1456" s="179"/>
      <c r="B1456" s="180"/>
      <c r="C1456" s="38"/>
      <c r="D1456" s="39"/>
      <c r="E1456" s="39"/>
      <c r="F1456" s="39"/>
      <c r="G1456" s="44"/>
    </row>
    <row r="1457" spans="1:7" ht="12.75" x14ac:dyDescent="0.15">
      <c r="A1457" s="179"/>
      <c r="B1457" s="180"/>
      <c r="C1457" s="38"/>
      <c r="D1457" s="39"/>
      <c r="E1457" s="39"/>
      <c r="F1457" s="39"/>
      <c r="G1457" s="44"/>
    </row>
    <row r="1458" spans="1:7" ht="12.75" x14ac:dyDescent="0.15">
      <c r="A1458" s="179"/>
      <c r="B1458" s="180"/>
      <c r="C1458" s="38"/>
      <c r="D1458" s="39"/>
      <c r="E1458" s="39"/>
      <c r="F1458" s="39"/>
      <c r="G1458" s="44"/>
    </row>
    <row r="1459" spans="1:7" ht="12.75" x14ac:dyDescent="0.15">
      <c r="A1459" s="179"/>
      <c r="B1459" s="180"/>
      <c r="C1459" s="38"/>
      <c r="D1459" s="39"/>
      <c r="E1459" s="39"/>
      <c r="F1459" s="39"/>
      <c r="G1459" s="44"/>
    </row>
    <row r="1460" spans="1:7" ht="12.75" x14ac:dyDescent="0.15">
      <c r="A1460" s="179"/>
      <c r="B1460" s="180"/>
      <c r="C1460" s="38"/>
      <c r="D1460" s="39"/>
      <c r="E1460" s="39"/>
      <c r="F1460" s="39"/>
      <c r="G1460" s="44"/>
    </row>
    <row r="1461" spans="1:7" ht="12.75" x14ac:dyDescent="0.15">
      <c r="A1461" s="179"/>
      <c r="B1461" s="180"/>
      <c r="C1461" s="38"/>
      <c r="D1461" s="39"/>
      <c r="E1461" s="39"/>
      <c r="F1461" s="39"/>
      <c r="G1461" s="44"/>
    </row>
    <row r="1462" spans="1:7" ht="12.75" x14ac:dyDescent="0.15">
      <c r="A1462" s="179"/>
      <c r="B1462" s="180"/>
      <c r="C1462" s="38"/>
      <c r="D1462" s="39"/>
      <c r="E1462" s="39"/>
      <c r="F1462" s="39"/>
      <c r="G1462" s="44"/>
    </row>
    <row r="1463" spans="1:7" ht="12.75" x14ac:dyDescent="0.15">
      <c r="A1463" s="179"/>
      <c r="B1463" s="180"/>
      <c r="C1463" s="38"/>
      <c r="D1463" s="39"/>
      <c r="E1463" s="39"/>
      <c r="F1463" s="39"/>
      <c r="G1463" s="44"/>
    </row>
    <row r="1464" spans="1:7" ht="12.75" x14ac:dyDescent="0.15">
      <c r="A1464" s="179"/>
      <c r="B1464" s="180"/>
      <c r="C1464" s="38"/>
      <c r="D1464" s="39"/>
      <c r="E1464" s="39"/>
      <c r="F1464" s="39"/>
      <c r="G1464" s="44"/>
    </row>
    <row r="1465" spans="1:7" ht="12.75" x14ac:dyDescent="0.15">
      <c r="A1465" s="179"/>
      <c r="B1465" s="180"/>
      <c r="C1465" s="38"/>
      <c r="D1465" s="39"/>
      <c r="E1465" s="39"/>
      <c r="F1465" s="39"/>
      <c r="G1465" s="44"/>
    </row>
    <row r="1466" spans="1:7" ht="12.75" x14ac:dyDescent="0.15">
      <c r="A1466" s="179"/>
      <c r="B1466" s="180"/>
      <c r="C1466" s="38"/>
      <c r="D1466" s="39"/>
      <c r="E1466" s="39"/>
      <c r="F1466" s="39"/>
      <c r="G1466" s="44"/>
    </row>
    <row r="1467" spans="1:7" ht="12.75" x14ac:dyDescent="0.15">
      <c r="A1467" s="179"/>
      <c r="B1467" s="180"/>
      <c r="C1467" s="38"/>
      <c r="D1467" s="39"/>
      <c r="E1467" s="39"/>
      <c r="F1467" s="39"/>
      <c r="G1467" s="44"/>
    </row>
    <row r="1468" spans="1:7" ht="12.75" x14ac:dyDescent="0.15">
      <c r="A1468" s="179"/>
      <c r="B1468" s="180"/>
      <c r="C1468" s="38"/>
      <c r="D1468" s="39"/>
      <c r="E1468" s="39"/>
      <c r="F1468" s="39"/>
      <c r="G1468" s="44"/>
    </row>
    <row r="1469" spans="1:7" ht="12.75" x14ac:dyDescent="0.15">
      <c r="A1469" s="179"/>
      <c r="B1469" s="180"/>
      <c r="C1469" s="38"/>
      <c r="D1469" s="39"/>
      <c r="E1469" s="39"/>
      <c r="F1469" s="39"/>
      <c r="G1469" s="44"/>
    </row>
    <row r="1470" spans="1:7" ht="12.75" x14ac:dyDescent="0.15">
      <c r="A1470" s="179"/>
      <c r="B1470" s="180"/>
      <c r="C1470" s="38"/>
      <c r="D1470" s="39"/>
      <c r="E1470" s="39"/>
      <c r="F1470" s="39"/>
      <c r="G1470" s="44"/>
    </row>
    <row r="1471" spans="1:7" ht="12.75" x14ac:dyDescent="0.15">
      <c r="A1471" s="179"/>
      <c r="B1471" s="180"/>
      <c r="C1471" s="38"/>
      <c r="D1471" s="39"/>
      <c r="E1471" s="39"/>
      <c r="F1471" s="39"/>
      <c r="G1471" s="44"/>
    </row>
    <row r="1472" spans="1:7" ht="12.75" x14ac:dyDescent="0.15">
      <c r="A1472" s="179"/>
      <c r="B1472" s="180"/>
      <c r="C1472" s="38"/>
      <c r="D1472" s="39"/>
      <c r="E1472" s="39"/>
      <c r="F1472" s="39"/>
      <c r="G1472" s="44"/>
    </row>
    <row r="1473" spans="1:7" ht="12.75" x14ac:dyDescent="0.15">
      <c r="A1473" s="179"/>
      <c r="B1473" s="180"/>
      <c r="C1473" s="38"/>
      <c r="D1473" s="39"/>
      <c r="E1473" s="39"/>
      <c r="F1473" s="39"/>
      <c r="G1473" s="44"/>
    </row>
    <row r="1474" spans="1:7" ht="12.75" x14ac:dyDescent="0.15">
      <c r="A1474" s="179"/>
      <c r="B1474" s="180"/>
      <c r="C1474" s="38"/>
      <c r="D1474" s="39"/>
      <c r="E1474" s="39"/>
      <c r="F1474" s="39"/>
      <c r="G1474" s="44"/>
    </row>
    <row r="1475" spans="1:7" ht="12.75" x14ac:dyDescent="0.15">
      <c r="A1475" s="179"/>
      <c r="B1475" s="180"/>
      <c r="C1475" s="38"/>
      <c r="D1475" s="39"/>
      <c r="E1475" s="39"/>
      <c r="F1475" s="39"/>
      <c r="G1475" s="44"/>
    </row>
    <row r="1476" spans="1:7" ht="12.75" x14ac:dyDescent="0.15">
      <c r="A1476" s="179"/>
      <c r="B1476" s="180"/>
      <c r="C1476" s="38"/>
      <c r="D1476" s="39"/>
      <c r="E1476" s="39"/>
      <c r="F1476" s="39"/>
      <c r="G1476" s="44"/>
    </row>
    <row r="1477" spans="1:7" ht="12.75" x14ac:dyDescent="0.15">
      <c r="A1477" s="179"/>
      <c r="B1477" s="180"/>
      <c r="C1477" s="38"/>
      <c r="D1477" s="39"/>
      <c r="E1477" s="39"/>
      <c r="F1477" s="39"/>
      <c r="G1477" s="44"/>
    </row>
    <row r="1478" spans="1:7" ht="12.75" x14ac:dyDescent="0.15">
      <c r="A1478" s="179"/>
      <c r="B1478" s="180"/>
      <c r="C1478" s="38"/>
      <c r="D1478" s="39"/>
      <c r="E1478" s="39"/>
      <c r="F1478" s="39"/>
      <c r="G1478" s="44"/>
    </row>
    <row r="1479" spans="1:7" ht="12.75" x14ac:dyDescent="0.15">
      <c r="A1479" s="179"/>
      <c r="B1479" s="180"/>
      <c r="C1479" s="38"/>
      <c r="D1479" s="39"/>
      <c r="E1479" s="39"/>
      <c r="F1479" s="39"/>
      <c r="G1479" s="44"/>
    </row>
    <row r="1480" spans="1:7" ht="12.75" x14ac:dyDescent="0.15">
      <c r="A1480" s="179"/>
      <c r="B1480" s="180"/>
      <c r="C1480" s="38"/>
      <c r="D1480" s="39"/>
      <c r="E1480" s="39"/>
      <c r="F1480" s="39"/>
      <c r="G1480" s="44"/>
    </row>
    <row r="1481" spans="1:7" ht="12.75" x14ac:dyDescent="0.15">
      <c r="A1481" s="179"/>
      <c r="B1481" s="180"/>
      <c r="C1481" s="38"/>
      <c r="D1481" s="39"/>
      <c r="E1481" s="39"/>
      <c r="F1481" s="39"/>
      <c r="G1481" s="44"/>
    </row>
    <row r="1482" spans="1:7" ht="12.75" x14ac:dyDescent="0.15">
      <c r="A1482" s="179"/>
      <c r="B1482" s="180"/>
      <c r="C1482" s="38"/>
      <c r="D1482" s="39"/>
      <c r="E1482" s="39"/>
      <c r="F1482" s="39"/>
      <c r="G1482" s="44"/>
    </row>
    <row r="1483" spans="1:7" ht="12.75" x14ac:dyDescent="0.15">
      <c r="A1483" s="179"/>
      <c r="B1483" s="180"/>
      <c r="C1483" s="38"/>
      <c r="D1483" s="39"/>
      <c r="E1483" s="39"/>
      <c r="F1483" s="39"/>
      <c r="G1483" s="44"/>
    </row>
    <row r="1484" spans="1:7" ht="12.75" x14ac:dyDescent="0.15">
      <c r="A1484" s="179"/>
      <c r="B1484" s="180"/>
      <c r="C1484" s="38"/>
      <c r="D1484" s="39"/>
      <c r="E1484" s="39"/>
      <c r="F1484" s="39"/>
      <c r="G1484" s="44"/>
    </row>
    <row r="1485" spans="1:7" ht="12.75" x14ac:dyDescent="0.15">
      <c r="A1485" s="179"/>
      <c r="B1485" s="180"/>
      <c r="C1485" s="38"/>
      <c r="D1485" s="39"/>
      <c r="E1485" s="39"/>
      <c r="F1485" s="39"/>
      <c r="G1485" s="44"/>
    </row>
    <row r="1486" spans="1:7" ht="12.75" x14ac:dyDescent="0.15">
      <c r="A1486" s="179"/>
      <c r="B1486" s="180"/>
      <c r="C1486" s="38"/>
      <c r="D1486" s="39"/>
      <c r="E1486" s="39"/>
      <c r="F1486" s="39"/>
      <c r="G1486" s="44"/>
    </row>
    <row r="1487" spans="1:7" ht="12.75" x14ac:dyDescent="0.15">
      <c r="A1487" s="179"/>
      <c r="B1487" s="180"/>
      <c r="C1487" s="38"/>
      <c r="D1487" s="39"/>
      <c r="E1487" s="39"/>
      <c r="F1487" s="39"/>
      <c r="G1487" s="44"/>
    </row>
    <row r="1488" spans="1:7" ht="12.75" x14ac:dyDescent="0.15">
      <c r="A1488" s="179"/>
      <c r="B1488" s="180"/>
      <c r="C1488" s="38"/>
      <c r="D1488" s="39"/>
      <c r="E1488" s="39"/>
      <c r="F1488" s="39"/>
      <c r="G1488" s="44"/>
    </row>
    <row r="1489" spans="1:7" ht="12.75" x14ac:dyDescent="0.15">
      <c r="A1489" s="179"/>
      <c r="B1489" s="180"/>
      <c r="C1489" s="38"/>
      <c r="D1489" s="39"/>
      <c r="E1489" s="39"/>
      <c r="F1489" s="39"/>
      <c r="G1489" s="44"/>
    </row>
    <row r="1490" spans="1:7" ht="12.75" x14ac:dyDescent="0.15">
      <c r="A1490" s="179"/>
      <c r="B1490" s="180"/>
      <c r="C1490" s="38"/>
      <c r="D1490" s="39"/>
      <c r="E1490" s="39"/>
      <c r="F1490" s="39"/>
      <c r="G1490" s="44"/>
    </row>
    <row r="1491" spans="1:7" ht="12.75" x14ac:dyDescent="0.15">
      <c r="A1491" s="179"/>
      <c r="B1491" s="180"/>
      <c r="C1491" s="38"/>
      <c r="D1491" s="39"/>
      <c r="E1491" s="39"/>
      <c r="F1491" s="39"/>
      <c r="G1491" s="44"/>
    </row>
    <row r="1492" spans="1:7" ht="12.75" x14ac:dyDescent="0.15">
      <c r="A1492" s="179"/>
      <c r="B1492" s="180"/>
      <c r="C1492" s="38"/>
      <c r="D1492" s="39"/>
      <c r="E1492" s="39"/>
      <c r="F1492" s="39"/>
      <c r="G1492" s="44"/>
    </row>
    <row r="1493" spans="1:7" ht="12.75" x14ac:dyDescent="0.15">
      <c r="A1493" s="179"/>
      <c r="B1493" s="180"/>
      <c r="C1493" s="38"/>
      <c r="D1493" s="39"/>
      <c r="E1493" s="39"/>
      <c r="F1493" s="39"/>
      <c r="G1493" s="44"/>
    </row>
    <row r="1494" spans="1:7" ht="12.75" x14ac:dyDescent="0.15">
      <c r="A1494" s="179"/>
      <c r="B1494" s="180"/>
      <c r="C1494" s="38"/>
      <c r="D1494" s="39"/>
      <c r="E1494" s="39"/>
      <c r="F1494" s="39"/>
      <c r="G1494" s="44"/>
    </row>
    <row r="1495" spans="1:7" ht="12.75" x14ac:dyDescent="0.15">
      <c r="A1495" s="179"/>
      <c r="B1495" s="180"/>
      <c r="C1495" s="38"/>
      <c r="D1495" s="39"/>
      <c r="E1495" s="39"/>
      <c r="F1495" s="39"/>
      <c r="G1495" s="44"/>
    </row>
    <row r="1496" spans="1:7" ht="12.75" x14ac:dyDescent="0.15">
      <c r="A1496" s="179"/>
      <c r="B1496" s="180"/>
      <c r="C1496" s="38"/>
      <c r="D1496" s="39"/>
      <c r="E1496" s="39"/>
      <c r="F1496" s="39"/>
      <c r="G1496" s="44"/>
    </row>
    <row r="1497" spans="1:7" ht="12.75" x14ac:dyDescent="0.15">
      <c r="A1497" s="179"/>
      <c r="B1497" s="180"/>
      <c r="C1497" s="38"/>
      <c r="D1497" s="39"/>
      <c r="E1497" s="39"/>
      <c r="F1497" s="39"/>
      <c r="G1497" s="44"/>
    </row>
    <row r="1498" spans="1:7" ht="12.75" x14ac:dyDescent="0.15">
      <c r="A1498" s="179"/>
      <c r="B1498" s="180"/>
      <c r="C1498" s="38"/>
      <c r="D1498" s="39"/>
      <c r="E1498" s="39"/>
      <c r="F1498" s="39"/>
      <c r="G1498" s="44"/>
    </row>
    <row r="1499" spans="1:7" ht="12.75" x14ac:dyDescent="0.15">
      <c r="A1499" s="179"/>
      <c r="B1499" s="180"/>
      <c r="C1499" s="38"/>
      <c r="D1499" s="39"/>
      <c r="E1499" s="39"/>
      <c r="F1499" s="39"/>
      <c r="G1499" s="44"/>
    </row>
    <row r="1500" spans="1:7" ht="12.75" x14ac:dyDescent="0.15">
      <c r="A1500" s="179"/>
      <c r="B1500" s="180"/>
      <c r="C1500" s="38"/>
      <c r="D1500" s="39"/>
      <c r="E1500" s="39"/>
      <c r="F1500" s="39"/>
      <c r="G1500" s="44"/>
    </row>
  </sheetData>
  <sheetProtection selectLockedCells="1"/>
  <mergeCells count="1501">
    <mergeCell ref="A1479:B1479"/>
    <mergeCell ref="A1480:B1480"/>
    <mergeCell ref="A1481:B1481"/>
    <mergeCell ref="A1482:B1482"/>
    <mergeCell ref="A1483:B1483"/>
    <mergeCell ref="A1484:B1484"/>
    <mergeCell ref="A1485:B1485"/>
    <mergeCell ref="A1486:B1486"/>
    <mergeCell ref="A1487:B1487"/>
    <mergeCell ref="A1488:B1488"/>
    <mergeCell ref="A1489:B1489"/>
    <mergeCell ref="A1490:B1490"/>
    <mergeCell ref="A1491:B1491"/>
    <mergeCell ref="A1492:B1492"/>
    <mergeCell ref="A1493:B1493"/>
    <mergeCell ref="A1500:B1500"/>
    <mergeCell ref="A1494:B1494"/>
    <mergeCell ref="A1495:B1495"/>
    <mergeCell ref="A1496:B1496"/>
    <mergeCell ref="A1497:B1497"/>
    <mergeCell ref="A1498:B1498"/>
    <mergeCell ref="A1499:B1499"/>
    <mergeCell ref="A1462:B1462"/>
    <mergeCell ref="A1463:B1463"/>
    <mergeCell ref="A1464:B1464"/>
    <mergeCell ref="A1465:B1465"/>
    <mergeCell ref="A1466:B1466"/>
    <mergeCell ref="A1467:B1467"/>
    <mergeCell ref="A1468:B1468"/>
    <mergeCell ref="A1469:B1469"/>
    <mergeCell ref="A1470:B1470"/>
    <mergeCell ref="A1471:B1471"/>
    <mergeCell ref="A1472:B1472"/>
    <mergeCell ref="A1473:B1473"/>
    <mergeCell ref="A1474:B1474"/>
    <mergeCell ref="A1475:B1475"/>
    <mergeCell ref="A1476:B1476"/>
    <mergeCell ref="A1477:B1477"/>
    <mergeCell ref="A1478:B1478"/>
    <mergeCell ref="A1445:B1445"/>
    <mergeCell ref="A1446:B1446"/>
    <mergeCell ref="A1447:B1447"/>
    <mergeCell ref="A1448:B1448"/>
    <mergeCell ref="A1449:B1449"/>
    <mergeCell ref="A1450:B1450"/>
    <mergeCell ref="A1451:B1451"/>
    <mergeCell ref="A1452:B1452"/>
    <mergeCell ref="A1453:B1453"/>
    <mergeCell ref="A1454:B1454"/>
    <mergeCell ref="A1455:B1455"/>
    <mergeCell ref="A1456:B1456"/>
    <mergeCell ref="A1457:B1457"/>
    <mergeCell ref="A1458:B1458"/>
    <mergeCell ref="A1459:B1459"/>
    <mergeCell ref="A1460:B1460"/>
    <mergeCell ref="A1461:B1461"/>
    <mergeCell ref="A1428:B1428"/>
    <mergeCell ref="A1429:B1429"/>
    <mergeCell ref="A1430:B1430"/>
    <mergeCell ref="A1431:B1431"/>
    <mergeCell ref="A1432:B1432"/>
    <mergeCell ref="A1433:B1433"/>
    <mergeCell ref="A1434:B1434"/>
    <mergeCell ref="A1435:B1435"/>
    <mergeCell ref="A1436:B1436"/>
    <mergeCell ref="A1437:B1437"/>
    <mergeCell ref="A1438:B1438"/>
    <mergeCell ref="A1439:B1439"/>
    <mergeCell ref="A1440:B1440"/>
    <mergeCell ref="A1441:B1441"/>
    <mergeCell ref="A1442:B1442"/>
    <mergeCell ref="A1443:B1443"/>
    <mergeCell ref="A1444:B1444"/>
    <mergeCell ref="A1411:B1411"/>
    <mergeCell ref="A1412:B1412"/>
    <mergeCell ref="A1413:B1413"/>
    <mergeCell ref="A1414:B1414"/>
    <mergeCell ref="A1415:B1415"/>
    <mergeCell ref="A1416:B1416"/>
    <mergeCell ref="A1417:B1417"/>
    <mergeCell ref="A1418:B1418"/>
    <mergeCell ref="A1419:B1419"/>
    <mergeCell ref="A1420:B1420"/>
    <mergeCell ref="A1421:B1421"/>
    <mergeCell ref="A1422:B1422"/>
    <mergeCell ref="A1423:B1423"/>
    <mergeCell ref="A1424:B1424"/>
    <mergeCell ref="A1425:B1425"/>
    <mergeCell ref="A1426:B1426"/>
    <mergeCell ref="A1427:B1427"/>
    <mergeCell ref="A1394:B1394"/>
    <mergeCell ref="A1395:B1395"/>
    <mergeCell ref="A1396:B1396"/>
    <mergeCell ref="A1397:B1397"/>
    <mergeCell ref="A1398:B1398"/>
    <mergeCell ref="A1399:B1399"/>
    <mergeCell ref="A1400:B1400"/>
    <mergeCell ref="A1401:B1401"/>
    <mergeCell ref="A1402:B1402"/>
    <mergeCell ref="A1403:B1403"/>
    <mergeCell ref="A1404:B1404"/>
    <mergeCell ref="A1405:B1405"/>
    <mergeCell ref="A1406:B1406"/>
    <mergeCell ref="A1407:B1407"/>
    <mergeCell ref="A1408:B1408"/>
    <mergeCell ref="A1409:B1409"/>
    <mergeCell ref="A1410:B1410"/>
    <mergeCell ref="A1377:B1377"/>
    <mergeCell ref="A1378:B1378"/>
    <mergeCell ref="A1379:B1379"/>
    <mergeCell ref="A1380:B1380"/>
    <mergeCell ref="A1381:B1381"/>
    <mergeCell ref="A1382:B1382"/>
    <mergeCell ref="A1383:B1383"/>
    <mergeCell ref="A1384:B1384"/>
    <mergeCell ref="A1385:B1385"/>
    <mergeCell ref="A1386:B1386"/>
    <mergeCell ref="A1387:B1387"/>
    <mergeCell ref="A1388:B1388"/>
    <mergeCell ref="A1389:B1389"/>
    <mergeCell ref="A1390:B1390"/>
    <mergeCell ref="A1391:B1391"/>
    <mergeCell ref="A1392:B1392"/>
    <mergeCell ref="A1393:B1393"/>
    <mergeCell ref="A1360:B1360"/>
    <mergeCell ref="A1361:B1361"/>
    <mergeCell ref="A1362:B1362"/>
    <mergeCell ref="A1363:B1363"/>
    <mergeCell ref="A1364:B1364"/>
    <mergeCell ref="A1365:B1365"/>
    <mergeCell ref="A1366:B1366"/>
    <mergeCell ref="A1367:B1367"/>
    <mergeCell ref="A1368:B1368"/>
    <mergeCell ref="A1369:B1369"/>
    <mergeCell ref="A1370:B1370"/>
    <mergeCell ref="A1371:B1371"/>
    <mergeCell ref="A1372:B1372"/>
    <mergeCell ref="A1373:B1373"/>
    <mergeCell ref="A1374:B1374"/>
    <mergeCell ref="A1375:B1375"/>
    <mergeCell ref="A1376:B1376"/>
    <mergeCell ref="A1343:B1343"/>
    <mergeCell ref="A1344:B1344"/>
    <mergeCell ref="A1345:B1345"/>
    <mergeCell ref="A1346:B1346"/>
    <mergeCell ref="A1347:B1347"/>
    <mergeCell ref="A1348:B1348"/>
    <mergeCell ref="A1349:B1349"/>
    <mergeCell ref="A1350:B1350"/>
    <mergeCell ref="A1351:B1351"/>
    <mergeCell ref="A1352:B1352"/>
    <mergeCell ref="A1353:B1353"/>
    <mergeCell ref="A1354:B1354"/>
    <mergeCell ref="A1355:B1355"/>
    <mergeCell ref="A1356:B1356"/>
    <mergeCell ref="A1357:B1357"/>
    <mergeCell ref="A1358:B1358"/>
    <mergeCell ref="A1359:B1359"/>
    <mergeCell ref="A1326:B1326"/>
    <mergeCell ref="A1327:B1327"/>
    <mergeCell ref="A1328:B1328"/>
    <mergeCell ref="A1329:B1329"/>
    <mergeCell ref="A1330:B1330"/>
    <mergeCell ref="A1331:B1331"/>
    <mergeCell ref="A1332:B1332"/>
    <mergeCell ref="A1333:B1333"/>
    <mergeCell ref="A1334:B1334"/>
    <mergeCell ref="A1335:B1335"/>
    <mergeCell ref="A1336:B1336"/>
    <mergeCell ref="A1337:B1337"/>
    <mergeCell ref="A1338:B1338"/>
    <mergeCell ref="A1339:B1339"/>
    <mergeCell ref="A1340:B1340"/>
    <mergeCell ref="A1341:B1341"/>
    <mergeCell ref="A1342:B1342"/>
    <mergeCell ref="A1309:B1309"/>
    <mergeCell ref="A1310:B1310"/>
    <mergeCell ref="A1311:B1311"/>
    <mergeCell ref="A1312:B1312"/>
    <mergeCell ref="A1313:B1313"/>
    <mergeCell ref="A1314:B1314"/>
    <mergeCell ref="A1315:B1315"/>
    <mergeCell ref="A1316:B1316"/>
    <mergeCell ref="A1317:B1317"/>
    <mergeCell ref="A1318:B1318"/>
    <mergeCell ref="A1319:B1319"/>
    <mergeCell ref="A1320:B1320"/>
    <mergeCell ref="A1321:B1321"/>
    <mergeCell ref="A1322:B1322"/>
    <mergeCell ref="A1323:B1323"/>
    <mergeCell ref="A1324:B1324"/>
    <mergeCell ref="A1325:B1325"/>
    <mergeCell ref="A1292:B1292"/>
    <mergeCell ref="A1293:B1293"/>
    <mergeCell ref="A1294:B1294"/>
    <mergeCell ref="A1295:B1295"/>
    <mergeCell ref="A1296:B1296"/>
    <mergeCell ref="A1297:B1297"/>
    <mergeCell ref="A1298:B1298"/>
    <mergeCell ref="A1299:B1299"/>
    <mergeCell ref="A1300:B1300"/>
    <mergeCell ref="A1301:B1301"/>
    <mergeCell ref="A1302:B1302"/>
    <mergeCell ref="A1303:B1303"/>
    <mergeCell ref="A1304:B1304"/>
    <mergeCell ref="A1305:B1305"/>
    <mergeCell ref="A1306:B1306"/>
    <mergeCell ref="A1307:B1307"/>
    <mergeCell ref="A1308:B1308"/>
    <mergeCell ref="A1275:B1275"/>
    <mergeCell ref="A1276:B1276"/>
    <mergeCell ref="A1277:B1277"/>
    <mergeCell ref="A1278:B1278"/>
    <mergeCell ref="A1279:B1279"/>
    <mergeCell ref="A1280:B1280"/>
    <mergeCell ref="A1281:B1281"/>
    <mergeCell ref="A1282:B1282"/>
    <mergeCell ref="A1283:B1283"/>
    <mergeCell ref="A1284:B1284"/>
    <mergeCell ref="A1285:B1285"/>
    <mergeCell ref="A1286:B1286"/>
    <mergeCell ref="A1287:B1287"/>
    <mergeCell ref="A1288:B1288"/>
    <mergeCell ref="A1289:B1289"/>
    <mergeCell ref="A1290:B1290"/>
    <mergeCell ref="A1291:B1291"/>
    <mergeCell ref="A1258:B1258"/>
    <mergeCell ref="A1259:B1259"/>
    <mergeCell ref="A1260:B1260"/>
    <mergeCell ref="A1261:B1261"/>
    <mergeCell ref="A1262:B1262"/>
    <mergeCell ref="A1263:B1263"/>
    <mergeCell ref="A1264:B1264"/>
    <mergeCell ref="A1265:B1265"/>
    <mergeCell ref="A1266:B1266"/>
    <mergeCell ref="A1267:B1267"/>
    <mergeCell ref="A1268:B1268"/>
    <mergeCell ref="A1269:B1269"/>
    <mergeCell ref="A1270:B1270"/>
    <mergeCell ref="A1271:B1271"/>
    <mergeCell ref="A1272:B1272"/>
    <mergeCell ref="A1273:B1273"/>
    <mergeCell ref="A1274:B1274"/>
    <mergeCell ref="A1241:B1241"/>
    <mergeCell ref="A1242:B1242"/>
    <mergeCell ref="A1243:B1243"/>
    <mergeCell ref="A1244:B1244"/>
    <mergeCell ref="A1245:B1245"/>
    <mergeCell ref="A1246:B1246"/>
    <mergeCell ref="A1247:B1247"/>
    <mergeCell ref="A1248:B1248"/>
    <mergeCell ref="A1249:B1249"/>
    <mergeCell ref="A1250:B1250"/>
    <mergeCell ref="A1251:B1251"/>
    <mergeCell ref="A1252:B1252"/>
    <mergeCell ref="A1253:B1253"/>
    <mergeCell ref="A1254:B1254"/>
    <mergeCell ref="A1255:B1255"/>
    <mergeCell ref="A1256:B1256"/>
    <mergeCell ref="A1257:B1257"/>
    <mergeCell ref="A1224:B1224"/>
    <mergeCell ref="A1225:B1225"/>
    <mergeCell ref="A1226:B1226"/>
    <mergeCell ref="A1227:B1227"/>
    <mergeCell ref="A1228:B1228"/>
    <mergeCell ref="A1229:B1229"/>
    <mergeCell ref="A1230:B1230"/>
    <mergeCell ref="A1231:B1231"/>
    <mergeCell ref="A1232:B1232"/>
    <mergeCell ref="A1233:B1233"/>
    <mergeCell ref="A1234:B1234"/>
    <mergeCell ref="A1235:B1235"/>
    <mergeCell ref="A1236:B1236"/>
    <mergeCell ref="A1237:B1237"/>
    <mergeCell ref="A1238:B1238"/>
    <mergeCell ref="A1239:B1239"/>
    <mergeCell ref="A1240:B1240"/>
    <mergeCell ref="A1207:B1207"/>
    <mergeCell ref="A1208:B1208"/>
    <mergeCell ref="A1209:B1209"/>
    <mergeCell ref="A1210:B1210"/>
    <mergeCell ref="A1211:B1211"/>
    <mergeCell ref="A1212:B1212"/>
    <mergeCell ref="A1213:B1213"/>
    <mergeCell ref="A1214:B1214"/>
    <mergeCell ref="A1215:B1215"/>
    <mergeCell ref="A1216:B1216"/>
    <mergeCell ref="A1217:B1217"/>
    <mergeCell ref="A1218:B1218"/>
    <mergeCell ref="A1219:B1219"/>
    <mergeCell ref="A1220:B1220"/>
    <mergeCell ref="A1221:B1221"/>
    <mergeCell ref="A1222:B1222"/>
    <mergeCell ref="A1223:B1223"/>
    <mergeCell ref="A1190:B1190"/>
    <mergeCell ref="A1191:B1191"/>
    <mergeCell ref="A1192:B1192"/>
    <mergeCell ref="A1193:B1193"/>
    <mergeCell ref="A1194:B1194"/>
    <mergeCell ref="A1195:B1195"/>
    <mergeCell ref="A1196:B1196"/>
    <mergeCell ref="A1197:B1197"/>
    <mergeCell ref="A1198:B1198"/>
    <mergeCell ref="A1199:B1199"/>
    <mergeCell ref="A1200:B1200"/>
    <mergeCell ref="A1201:B1201"/>
    <mergeCell ref="A1202:B1202"/>
    <mergeCell ref="A1203:B1203"/>
    <mergeCell ref="A1204:B1204"/>
    <mergeCell ref="A1205:B1205"/>
    <mergeCell ref="A1206:B1206"/>
    <mergeCell ref="A1173:B1173"/>
    <mergeCell ref="A1174:B1174"/>
    <mergeCell ref="A1175:B1175"/>
    <mergeCell ref="A1176:B1176"/>
    <mergeCell ref="A1177:B1177"/>
    <mergeCell ref="A1178:B1178"/>
    <mergeCell ref="A1179:B1179"/>
    <mergeCell ref="A1180:B1180"/>
    <mergeCell ref="A1181:B1181"/>
    <mergeCell ref="A1182:B1182"/>
    <mergeCell ref="A1183:B1183"/>
    <mergeCell ref="A1184:B1184"/>
    <mergeCell ref="A1185:B1185"/>
    <mergeCell ref="A1186:B1186"/>
    <mergeCell ref="A1187:B1187"/>
    <mergeCell ref="A1188:B1188"/>
    <mergeCell ref="A1189:B1189"/>
    <mergeCell ref="A1156:B1156"/>
    <mergeCell ref="A1157:B1157"/>
    <mergeCell ref="A1158:B1158"/>
    <mergeCell ref="A1159:B1159"/>
    <mergeCell ref="A1160:B1160"/>
    <mergeCell ref="A1161:B1161"/>
    <mergeCell ref="A1162:B1162"/>
    <mergeCell ref="A1163:B1163"/>
    <mergeCell ref="A1164:B1164"/>
    <mergeCell ref="A1165:B1165"/>
    <mergeCell ref="A1166:B1166"/>
    <mergeCell ref="A1167:B1167"/>
    <mergeCell ref="A1168:B1168"/>
    <mergeCell ref="A1169:B1169"/>
    <mergeCell ref="A1170:B1170"/>
    <mergeCell ref="A1171:B1171"/>
    <mergeCell ref="A1172:B1172"/>
    <mergeCell ref="A1139:B1139"/>
    <mergeCell ref="A1140:B1140"/>
    <mergeCell ref="A1141:B1141"/>
    <mergeCell ref="A1142:B1142"/>
    <mergeCell ref="A1143:B1143"/>
    <mergeCell ref="A1144:B1144"/>
    <mergeCell ref="A1145:B1145"/>
    <mergeCell ref="A1146:B1146"/>
    <mergeCell ref="A1147:B1147"/>
    <mergeCell ref="A1148:B1148"/>
    <mergeCell ref="A1149:B1149"/>
    <mergeCell ref="A1150:B1150"/>
    <mergeCell ref="A1151:B1151"/>
    <mergeCell ref="A1152:B1152"/>
    <mergeCell ref="A1153:B1153"/>
    <mergeCell ref="A1154:B1154"/>
    <mergeCell ref="A1155:B1155"/>
    <mergeCell ref="A1122:B1122"/>
    <mergeCell ref="A1123:B1123"/>
    <mergeCell ref="A1124:B1124"/>
    <mergeCell ref="A1125:B1125"/>
    <mergeCell ref="A1126:B1126"/>
    <mergeCell ref="A1127:B1127"/>
    <mergeCell ref="A1128:B1128"/>
    <mergeCell ref="A1129:B1129"/>
    <mergeCell ref="A1130:B1130"/>
    <mergeCell ref="A1131:B1131"/>
    <mergeCell ref="A1132:B1132"/>
    <mergeCell ref="A1133:B1133"/>
    <mergeCell ref="A1134:B1134"/>
    <mergeCell ref="A1135:B1135"/>
    <mergeCell ref="A1136:B1136"/>
    <mergeCell ref="A1137:B1137"/>
    <mergeCell ref="A1138:B1138"/>
    <mergeCell ref="A1105:B1105"/>
    <mergeCell ref="A1106:B1106"/>
    <mergeCell ref="A1107:B1107"/>
    <mergeCell ref="A1108:B1108"/>
    <mergeCell ref="A1109:B1109"/>
    <mergeCell ref="A1110:B1110"/>
    <mergeCell ref="A1111:B1111"/>
    <mergeCell ref="A1112:B1112"/>
    <mergeCell ref="A1113:B1113"/>
    <mergeCell ref="A1114:B1114"/>
    <mergeCell ref="A1115:B1115"/>
    <mergeCell ref="A1116:B1116"/>
    <mergeCell ref="A1117:B1117"/>
    <mergeCell ref="A1118:B1118"/>
    <mergeCell ref="A1119:B1119"/>
    <mergeCell ref="A1120:B1120"/>
    <mergeCell ref="A1121:B1121"/>
    <mergeCell ref="A1088:B1088"/>
    <mergeCell ref="A1089:B1089"/>
    <mergeCell ref="A1090:B1090"/>
    <mergeCell ref="A1091:B1091"/>
    <mergeCell ref="A1092:B1092"/>
    <mergeCell ref="A1093:B1093"/>
    <mergeCell ref="A1094:B1094"/>
    <mergeCell ref="A1095:B1095"/>
    <mergeCell ref="A1096:B1096"/>
    <mergeCell ref="A1097:B1097"/>
    <mergeCell ref="A1098:B1098"/>
    <mergeCell ref="A1099:B1099"/>
    <mergeCell ref="A1100:B1100"/>
    <mergeCell ref="A1101:B1101"/>
    <mergeCell ref="A1102:B1102"/>
    <mergeCell ref="A1103:B1103"/>
    <mergeCell ref="A1104:B1104"/>
    <mergeCell ref="A1071:B1071"/>
    <mergeCell ref="A1072:B1072"/>
    <mergeCell ref="A1073:B1073"/>
    <mergeCell ref="A1074:B1074"/>
    <mergeCell ref="A1075:B1075"/>
    <mergeCell ref="A1076:B1076"/>
    <mergeCell ref="A1077:B1077"/>
    <mergeCell ref="A1078:B1078"/>
    <mergeCell ref="A1079:B1079"/>
    <mergeCell ref="A1080:B1080"/>
    <mergeCell ref="A1081:B1081"/>
    <mergeCell ref="A1082:B1082"/>
    <mergeCell ref="A1083:B1083"/>
    <mergeCell ref="A1084:B1084"/>
    <mergeCell ref="A1085:B1085"/>
    <mergeCell ref="A1086:B1086"/>
    <mergeCell ref="A1087:B1087"/>
    <mergeCell ref="A1054:B1054"/>
    <mergeCell ref="A1055:B1055"/>
    <mergeCell ref="A1056:B1056"/>
    <mergeCell ref="A1057:B1057"/>
    <mergeCell ref="A1058:B1058"/>
    <mergeCell ref="A1059:B1059"/>
    <mergeCell ref="A1060:B1060"/>
    <mergeCell ref="A1061:B1061"/>
    <mergeCell ref="A1062:B1062"/>
    <mergeCell ref="A1063:B1063"/>
    <mergeCell ref="A1064:B1064"/>
    <mergeCell ref="A1065:B1065"/>
    <mergeCell ref="A1066:B1066"/>
    <mergeCell ref="A1067:B1067"/>
    <mergeCell ref="A1068:B1068"/>
    <mergeCell ref="A1069:B1069"/>
    <mergeCell ref="A1070:B1070"/>
    <mergeCell ref="A1037:B1037"/>
    <mergeCell ref="A1038:B1038"/>
    <mergeCell ref="A1039:B1039"/>
    <mergeCell ref="A1040:B1040"/>
    <mergeCell ref="A1041:B1041"/>
    <mergeCell ref="A1042:B1042"/>
    <mergeCell ref="A1043:B1043"/>
    <mergeCell ref="A1044:B1044"/>
    <mergeCell ref="A1045:B1045"/>
    <mergeCell ref="A1046:B1046"/>
    <mergeCell ref="A1047:B1047"/>
    <mergeCell ref="A1048:B1048"/>
    <mergeCell ref="A1049:B1049"/>
    <mergeCell ref="A1050:B1050"/>
    <mergeCell ref="A1051:B1051"/>
    <mergeCell ref="A1052:B1052"/>
    <mergeCell ref="A1053:B1053"/>
    <mergeCell ref="A1020:B1020"/>
    <mergeCell ref="A1021:B1021"/>
    <mergeCell ref="A1022:B1022"/>
    <mergeCell ref="A1023:B1023"/>
    <mergeCell ref="A1024:B1024"/>
    <mergeCell ref="A1025:B1025"/>
    <mergeCell ref="A1026:B1026"/>
    <mergeCell ref="A1027:B1027"/>
    <mergeCell ref="A1028:B1028"/>
    <mergeCell ref="A1029:B1029"/>
    <mergeCell ref="A1030:B1030"/>
    <mergeCell ref="A1031:B1031"/>
    <mergeCell ref="A1032:B1032"/>
    <mergeCell ref="A1033:B1033"/>
    <mergeCell ref="A1034:B1034"/>
    <mergeCell ref="A1035:B1035"/>
    <mergeCell ref="A1036:B1036"/>
    <mergeCell ref="A1003:B1003"/>
    <mergeCell ref="A1004:B1004"/>
    <mergeCell ref="A1005:B1005"/>
    <mergeCell ref="A1006:B1006"/>
    <mergeCell ref="A1007:B1007"/>
    <mergeCell ref="A1008:B1008"/>
    <mergeCell ref="A1009:B1009"/>
    <mergeCell ref="A1010:B1010"/>
    <mergeCell ref="A1011:B1011"/>
    <mergeCell ref="A1012:B1012"/>
    <mergeCell ref="A1013:B1013"/>
    <mergeCell ref="A1014:B1014"/>
    <mergeCell ref="A1015:B1015"/>
    <mergeCell ref="A1016:B1016"/>
    <mergeCell ref="A1017:B1017"/>
    <mergeCell ref="A1018:B1018"/>
    <mergeCell ref="A1019:B1019"/>
    <mergeCell ref="A986:B986"/>
    <mergeCell ref="A987:B987"/>
    <mergeCell ref="A988:B988"/>
    <mergeCell ref="A989:B989"/>
    <mergeCell ref="A990:B990"/>
    <mergeCell ref="A991:B991"/>
    <mergeCell ref="A992:B992"/>
    <mergeCell ref="A993:B993"/>
    <mergeCell ref="A994:B994"/>
    <mergeCell ref="A995:B995"/>
    <mergeCell ref="A996:B996"/>
    <mergeCell ref="A997:B997"/>
    <mergeCell ref="A998:B998"/>
    <mergeCell ref="A999:B999"/>
    <mergeCell ref="A1000:B1000"/>
    <mergeCell ref="A1001:B1001"/>
    <mergeCell ref="A1002:B1002"/>
    <mergeCell ref="A969:B969"/>
    <mergeCell ref="A970:B970"/>
    <mergeCell ref="A971:B971"/>
    <mergeCell ref="A972:B972"/>
    <mergeCell ref="A973:B973"/>
    <mergeCell ref="A974:B974"/>
    <mergeCell ref="A975:B975"/>
    <mergeCell ref="A976:B976"/>
    <mergeCell ref="A977:B977"/>
    <mergeCell ref="A978:B978"/>
    <mergeCell ref="A979:B979"/>
    <mergeCell ref="A980:B980"/>
    <mergeCell ref="A981:B981"/>
    <mergeCell ref="A982:B982"/>
    <mergeCell ref="A983:B983"/>
    <mergeCell ref="A984:B984"/>
    <mergeCell ref="A985:B985"/>
    <mergeCell ref="A952:B952"/>
    <mergeCell ref="A953:B953"/>
    <mergeCell ref="A954:B954"/>
    <mergeCell ref="A955:B955"/>
    <mergeCell ref="A956:B956"/>
    <mergeCell ref="A957:B957"/>
    <mergeCell ref="A958:B958"/>
    <mergeCell ref="A959:B959"/>
    <mergeCell ref="A960:B960"/>
    <mergeCell ref="A961:B961"/>
    <mergeCell ref="A962:B962"/>
    <mergeCell ref="A963:B963"/>
    <mergeCell ref="A964:B964"/>
    <mergeCell ref="A965:B965"/>
    <mergeCell ref="A966:B966"/>
    <mergeCell ref="A967:B967"/>
    <mergeCell ref="A968:B968"/>
    <mergeCell ref="A935:B935"/>
    <mergeCell ref="A936:B936"/>
    <mergeCell ref="A937:B937"/>
    <mergeCell ref="A938:B938"/>
    <mergeCell ref="A939:B939"/>
    <mergeCell ref="A940:B940"/>
    <mergeCell ref="A941:B941"/>
    <mergeCell ref="A942:B942"/>
    <mergeCell ref="A943:B943"/>
    <mergeCell ref="A944:B944"/>
    <mergeCell ref="A945:B945"/>
    <mergeCell ref="A946:B946"/>
    <mergeCell ref="A947:B947"/>
    <mergeCell ref="A948:B948"/>
    <mergeCell ref="A949:B949"/>
    <mergeCell ref="A950:B950"/>
    <mergeCell ref="A951:B951"/>
    <mergeCell ref="A918:B918"/>
    <mergeCell ref="A919:B919"/>
    <mergeCell ref="A920:B920"/>
    <mergeCell ref="A921:B921"/>
    <mergeCell ref="A922:B922"/>
    <mergeCell ref="A923:B923"/>
    <mergeCell ref="A924:B924"/>
    <mergeCell ref="A925:B925"/>
    <mergeCell ref="A926:B926"/>
    <mergeCell ref="A927:B927"/>
    <mergeCell ref="A928:B928"/>
    <mergeCell ref="A929:B929"/>
    <mergeCell ref="A930:B930"/>
    <mergeCell ref="A931:B931"/>
    <mergeCell ref="A932:B932"/>
    <mergeCell ref="A933:B933"/>
    <mergeCell ref="A934:B934"/>
    <mergeCell ref="A901:B901"/>
    <mergeCell ref="A902:B902"/>
    <mergeCell ref="A903:B903"/>
    <mergeCell ref="A904:B904"/>
    <mergeCell ref="A905:B905"/>
    <mergeCell ref="A906:B906"/>
    <mergeCell ref="A907:B907"/>
    <mergeCell ref="A908:B908"/>
    <mergeCell ref="A909:B909"/>
    <mergeCell ref="A910:B910"/>
    <mergeCell ref="A911:B911"/>
    <mergeCell ref="A912:B912"/>
    <mergeCell ref="A913:B913"/>
    <mergeCell ref="A914:B914"/>
    <mergeCell ref="A915:B915"/>
    <mergeCell ref="A916:B916"/>
    <mergeCell ref="A917:B917"/>
    <mergeCell ref="A884:B884"/>
    <mergeCell ref="A885:B885"/>
    <mergeCell ref="A886:B886"/>
    <mergeCell ref="A887:B887"/>
    <mergeCell ref="A888:B888"/>
    <mergeCell ref="A889:B889"/>
    <mergeCell ref="A890:B890"/>
    <mergeCell ref="A891:B891"/>
    <mergeCell ref="A892:B892"/>
    <mergeCell ref="A893:B893"/>
    <mergeCell ref="A894:B894"/>
    <mergeCell ref="A895:B895"/>
    <mergeCell ref="A896:B896"/>
    <mergeCell ref="A897:B897"/>
    <mergeCell ref="A898:B898"/>
    <mergeCell ref="A899:B899"/>
    <mergeCell ref="A900:B900"/>
    <mergeCell ref="A867:B867"/>
    <mergeCell ref="A868:B868"/>
    <mergeCell ref="A869:B869"/>
    <mergeCell ref="A870:B870"/>
    <mergeCell ref="A871:B871"/>
    <mergeCell ref="A872:B872"/>
    <mergeCell ref="A873:B873"/>
    <mergeCell ref="A874:B874"/>
    <mergeCell ref="A875:B875"/>
    <mergeCell ref="A876:B876"/>
    <mergeCell ref="A877:B877"/>
    <mergeCell ref="A878:B878"/>
    <mergeCell ref="A879:B879"/>
    <mergeCell ref="A880:B880"/>
    <mergeCell ref="A881:B881"/>
    <mergeCell ref="A882:B882"/>
    <mergeCell ref="A883:B883"/>
    <mergeCell ref="A850:B850"/>
    <mergeCell ref="A851:B851"/>
    <mergeCell ref="A852:B852"/>
    <mergeCell ref="A853:B853"/>
    <mergeCell ref="A854:B854"/>
    <mergeCell ref="A855:B855"/>
    <mergeCell ref="A856:B856"/>
    <mergeCell ref="A857:B857"/>
    <mergeCell ref="A858:B858"/>
    <mergeCell ref="A859:B859"/>
    <mergeCell ref="A860:B860"/>
    <mergeCell ref="A861:B861"/>
    <mergeCell ref="A862:B862"/>
    <mergeCell ref="A863:B863"/>
    <mergeCell ref="A864:B864"/>
    <mergeCell ref="A865:B865"/>
    <mergeCell ref="A866:B866"/>
    <mergeCell ref="A833:B833"/>
    <mergeCell ref="A834:B834"/>
    <mergeCell ref="A835:B835"/>
    <mergeCell ref="A836:B836"/>
    <mergeCell ref="A837:B837"/>
    <mergeCell ref="A838:B838"/>
    <mergeCell ref="A839:B839"/>
    <mergeCell ref="A840:B840"/>
    <mergeCell ref="A841:B841"/>
    <mergeCell ref="A842:B842"/>
    <mergeCell ref="A843:B843"/>
    <mergeCell ref="A844:B844"/>
    <mergeCell ref="A845:B845"/>
    <mergeCell ref="A846:B846"/>
    <mergeCell ref="A847:B847"/>
    <mergeCell ref="A848:B848"/>
    <mergeCell ref="A849:B849"/>
    <mergeCell ref="A816:B816"/>
    <mergeCell ref="A817:B817"/>
    <mergeCell ref="A818:B818"/>
    <mergeCell ref="A819:B819"/>
    <mergeCell ref="A820:B820"/>
    <mergeCell ref="A821:B821"/>
    <mergeCell ref="A822:B822"/>
    <mergeCell ref="A823:B823"/>
    <mergeCell ref="A824:B824"/>
    <mergeCell ref="A825:B825"/>
    <mergeCell ref="A826:B826"/>
    <mergeCell ref="A827:B827"/>
    <mergeCell ref="A828:B828"/>
    <mergeCell ref="A829:B829"/>
    <mergeCell ref="A830:B830"/>
    <mergeCell ref="A831:B831"/>
    <mergeCell ref="A832:B832"/>
    <mergeCell ref="A799:B799"/>
    <mergeCell ref="A800:B800"/>
    <mergeCell ref="A801:B801"/>
    <mergeCell ref="A802:B802"/>
    <mergeCell ref="A803:B803"/>
    <mergeCell ref="A804:B804"/>
    <mergeCell ref="A805:B805"/>
    <mergeCell ref="A806:B806"/>
    <mergeCell ref="A807:B807"/>
    <mergeCell ref="A808:B808"/>
    <mergeCell ref="A809:B809"/>
    <mergeCell ref="A810:B810"/>
    <mergeCell ref="A811:B811"/>
    <mergeCell ref="A812:B812"/>
    <mergeCell ref="A813:B813"/>
    <mergeCell ref="A814:B814"/>
    <mergeCell ref="A815:B815"/>
    <mergeCell ref="A782:B782"/>
    <mergeCell ref="A783:B783"/>
    <mergeCell ref="A784:B784"/>
    <mergeCell ref="A785:B785"/>
    <mergeCell ref="A786:B786"/>
    <mergeCell ref="A787:B787"/>
    <mergeCell ref="A788:B788"/>
    <mergeCell ref="A789:B789"/>
    <mergeCell ref="A790:B790"/>
    <mergeCell ref="A791:B791"/>
    <mergeCell ref="A792:B792"/>
    <mergeCell ref="A793:B793"/>
    <mergeCell ref="A794:B794"/>
    <mergeCell ref="A795:B795"/>
    <mergeCell ref="A796:B796"/>
    <mergeCell ref="A797:B797"/>
    <mergeCell ref="A798:B798"/>
    <mergeCell ref="A765:B765"/>
    <mergeCell ref="A766:B766"/>
    <mergeCell ref="A767:B767"/>
    <mergeCell ref="A768:B768"/>
    <mergeCell ref="A769:B769"/>
    <mergeCell ref="A770:B770"/>
    <mergeCell ref="A771:B771"/>
    <mergeCell ref="A772:B772"/>
    <mergeCell ref="A773:B773"/>
    <mergeCell ref="A774:B774"/>
    <mergeCell ref="A775:B775"/>
    <mergeCell ref="A776:B776"/>
    <mergeCell ref="A777:B777"/>
    <mergeCell ref="A778:B778"/>
    <mergeCell ref="A779:B779"/>
    <mergeCell ref="A780:B780"/>
    <mergeCell ref="A781:B781"/>
    <mergeCell ref="A748:B748"/>
    <mergeCell ref="A749:B749"/>
    <mergeCell ref="A750:B750"/>
    <mergeCell ref="A751:B751"/>
    <mergeCell ref="A752:B752"/>
    <mergeCell ref="A753:B753"/>
    <mergeCell ref="A754:B754"/>
    <mergeCell ref="A755:B755"/>
    <mergeCell ref="A756:B756"/>
    <mergeCell ref="A757:B757"/>
    <mergeCell ref="A758:B758"/>
    <mergeCell ref="A759:B759"/>
    <mergeCell ref="A760:B760"/>
    <mergeCell ref="A761:B761"/>
    <mergeCell ref="A762:B762"/>
    <mergeCell ref="A763:B763"/>
    <mergeCell ref="A764:B764"/>
    <mergeCell ref="A731:B731"/>
    <mergeCell ref="A732:B732"/>
    <mergeCell ref="A733:B733"/>
    <mergeCell ref="A734:B734"/>
    <mergeCell ref="A735:B735"/>
    <mergeCell ref="A736:B736"/>
    <mergeCell ref="A737:B737"/>
    <mergeCell ref="A738:B738"/>
    <mergeCell ref="A739:B739"/>
    <mergeCell ref="A740:B740"/>
    <mergeCell ref="A741:B741"/>
    <mergeCell ref="A742:B742"/>
    <mergeCell ref="A743:B743"/>
    <mergeCell ref="A744:B744"/>
    <mergeCell ref="A745:B745"/>
    <mergeCell ref="A746:B746"/>
    <mergeCell ref="A747:B747"/>
    <mergeCell ref="A714:B714"/>
    <mergeCell ref="A715:B715"/>
    <mergeCell ref="A716:B716"/>
    <mergeCell ref="A717:B717"/>
    <mergeCell ref="A718:B718"/>
    <mergeCell ref="A719:B719"/>
    <mergeCell ref="A720:B720"/>
    <mergeCell ref="A721:B721"/>
    <mergeCell ref="A722:B722"/>
    <mergeCell ref="A723:B723"/>
    <mergeCell ref="A724:B724"/>
    <mergeCell ref="A725:B725"/>
    <mergeCell ref="A726:B726"/>
    <mergeCell ref="A727:B727"/>
    <mergeCell ref="A728:B728"/>
    <mergeCell ref="A729:B729"/>
    <mergeCell ref="A730:B730"/>
    <mergeCell ref="A697:B697"/>
    <mergeCell ref="A698:B698"/>
    <mergeCell ref="A699:B699"/>
    <mergeCell ref="A700:B700"/>
    <mergeCell ref="A701:B701"/>
    <mergeCell ref="A702:B702"/>
    <mergeCell ref="A703:B703"/>
    <mergeCell ref="A704:B704"/>
    <mergeCell ref="A705:B705"/>
    <mergeCell ref="A706:B706"/>
    <mergeCell ref="A707:B707"/>
    <mergeCell ref="A708:B708"/>
    <mergeCell ref="A709:B709"/>
    <mergeCell ref="A710:B710"/>
    <mergeCell ref="A711:B711"/>
    <mergeCell ref="A712:B712"/>
    <mergeCell ref="A713:B713"/>
    <mergeCell ref="A680:B680"/>
    <mergeCell ref="A681:B681"/>
    <mergeCell ref="A682:B682"/>
    <mergeCell ref="A683:B683"/>
    <mergeCell ref="A684:B684"/>
    <mergeCell ref="A685:B685"/>
    <mergeCell ref="A686:B686"/>
    <mergeCell ref="A687:B687"/>
    <mergeCell ref="A688:B688"/>
    <mergeCell ref="A689:B689"/>
    <mergeCell ref="A690:B690"/>
    <mergeCell ref="A691:B691"/>
    <mergeCell ref="A692:B692"/>
    <mergeCell ref="A693:B693"/>
    <mergeCell ref="A694:B694"/>
    <mergeCell ref="A695:B695"/>
    <mergeCell ref="A696:B696"/>
    <mergeCell ref="A663:B663"/>
    <mergeCell ref="A664:B664"/>
    <mergeCell ref="A665:B665"/>
    <mergeCell ref="A666:B666"/>
    <mergeCell ref="A667:B667"/>
    <mergeCell ref="A668:B668"/>
    <mergeCell ref="A669:B669"/>
    <mergeCell ref="A670:B670"/>
    <mergeCell ref="A671:B671"/>
    <mergeCell ref="A672:B672"/>
    <mergeCell ref="A673:B673"/>
    <mergeCell ref="A674:B674"/>
    <mergeCell ref="A675:B675"/>
    <mergeCell ref="A676:B676"/>
    <mergeCell ref="A677:B677"/>
    <mergeCell ref="A678:B678"/>
    <mergeCell ref="A679:B679"/>
    <mergeCell ref="A646:B646"/>
    <mergeCell ref="A647:B647"/>
    <mergeCell ref="A648:B648"/>
    <mergeCell ref="A649:B649"/>
    <mergeCell ref="A650:B650"/>
    <mergeCell ref="A651:B651"/>
    <mergeCell ref="A652:B652"/>
    <mergeCell ref="A653:B653"/>
    <mergeCell ref="A654:B654"/>
    <mergeCell ref="A655:B655"/>
    <mergeCell ref="A656:B656"/>
    <mergeCell ref="A657:B657"/>
    <mergeCell ref="A658:B658"/>
    <mergeCell ref="A659:B659"/>
    <mergeCell ref="A660:B660"/>
    <mergeCell ref="A661:B661"/>
    <mergeCell ref="A662:B662"/>
    <mergeCell ref="A629:B629"/>
    <mergeCell ref="A630:B630"/>
    <mergeCell ref="A631:B631"/>
    <mergeCell ref="A632:B632"/>
    <mergeCell ref="A633:B633"/>
    <mergeCell ref="A634:B634"/>
    <mergeCell ref="A635:B635"/>
    <mergeCell ref="A636:B636"/>
    <mergeCell ref="A637:B637"/>
    <mergeCell ref="A638:B638"/>
    <mergeCell ref="A639:B639"/>
    <mergeCell ref="A640:B640"/>
    <mergeCell ref="A641:B641"/>
    <mergeCell ref="A642:B642"/>
    <mergeCell ref="A643:B643"/>
    <mergeCell ref="A644:B644"/>
    <mergeCell ref="A645:B645"/>
    <mergeCell ref="A612:B612"/>
    <mergeCell ref="A613:B613"/>
    <mergeCell ref="A614:B614"/>
    <mergeCell ref="A615:B615"/>
    <mergeCell ref="A616:B616"/>
    <mergeCell ref="A617:B617"/>
    <mergeCell ref="A618:B618"/>
    <mergeCell ref="A619:B619"/>
    <mergeCell ref="A620:B620"/>
    <mergeCell ref="A621:B621"/>
    <mergeCell ref="A622:B622"/>
    <mergeCell ref="A623:B623"/>
    <mergeCell ref="A624:B624"/>
    <mergeCell ref="A625:B625"/>
    <mergeCell ref="A626:B626"/>
    <mergeCell ref="A627:B627"/>
    <mergeCell ref="A628:B628"/>
    <mergeCell ref="A595:B595"/>
    <mergeCell ref="A596:B596"/>
    <mergeCell ref="A597:B597"/>
    <mergeCell ref="A598:B598"/>
    <mergeCell ref="A599:B599"/>
    <mergeCell ref="A600:B600"/>
    <mergeCell ref="A601:B601"/>
    <mergeCell ref="A602:B602"/>
    <mergeCell ref="A603:B603"/>
    <mergeCell ref="A604:B604"/>
    <mergeCell ref="A605:B605"/>
    <mergeCell ref="A606:B606"/>
    <mergeCell ref="A607:B607"/>
    <mergeCell ref="A608:B608"/>
    <mergeCell ref="A609:B609"/>
    <mergeCell ref="A610:B610"/>
    <mergeCell ref="A611:B611"/>
    <mergeCell ref="A578:B578"/>
    <mergeCell ref="A579:B579"/>
    <mergeCell ref="A580:B580"/>
    <mergeCell ref="A581:B581"/>
    <mergeCell ref="A582:B582"/>
    <mergeCell ref="A583:B583"/>
    <mergeCell ref="A584:B584"/>
    <mergeCell ref="A585:B585"/>
    <mergeCell ref="A586:B586"/>
    <mergeCell ref="A587:B587"/>
    <mergeCell ref="A588:B588"/>
    <mergeCell ref="A589:B589"/>
    <mergeCell ref="A590:B590"/>
    <mergeCell ref="A591:B591"/>
    <mergeCell ref="A592:B592"/>
    <mergeCell ref="A593:B593"/>
    <mergeCell ref="A594:B594"/>
    <mergeCell ref="A561:B561"/>
    <mergeCell ref="A562:B562"/>
    <mergeCell ref="A563:B563"/>
    <mergeCell ref="A564:B564"/>
    <mergeCell ref="A565:B565"/>
    <mergeCell ref="A566:B566"/>
    <mergeCell ref="A567:B567"/>
    <mergeCell ref="A568:B568"/>
    <mergeCell ref="A569:B569"/>
    <mergeCell ref="A570:B570"/>
    <mergeCell ref="A571:B571"/>
    <mergeCell ref="A572:B572"/>
    <mergeCell ref="A573:B573"/>
    <mergeCell ref="A574:B574"/>
    <mergeCell ref="A575:B575"/>
    <mergeCell ref="A576:B576"/>
    <mergeCell ref="A577:B577"/>
    <mergeCell ref="A544:B544"/>
    <mergeCell ref="A545:B545"/>
    <mergeCell ref="A546:B546"/>
    <mergeCell ref="A547:B547"/>
    <mergeCell ref="A548:B548"/>
    <mergeCell ref="A549:B549"/>
    <mergeCell ref="A550:B550"/>
    <mergeCell ref="A551:B551"/>
    <mergeCell ref="A552:B552"/>
    <mergeCell ref="A553:B553"/>
    <mergeCell ref="A554:B554"/>
    <mergeCell ref="A555:B555"/>
    <mergeCell ref="A556:B556"/>
    <mergeCell ref="A557:B557"/>
    <mergeCell ref="A558:B558"/>
    <mergeCell ref="A559:B559"/>
    <mergeCell ref="A560:B560"/>
    <mergeCell ref="A527:B527"/>
    <mergeCell ref="A528:B528"/>
    <mergeCell ref="A529:B529"/>
    <mergeCell ref="A530:B530"/>
    <mergeCell ref="A531:B531"/>
    <mergeCell ref="A532:B532"/>
    <mergeCell ref="A533:B533"/>
    <mergeCell ref="A534:B534"/>
    <mergeCell ref="A535:B535"/>
    <mergeCell ref="A536:B536"/>
    <mergeCell ref="A537:B537"/>
    <mergeCell ref="A538:B538"/>
    <mergeCell ref="A539:B539"/>
    <mergeCell ref="A540:B540"/>
    <mergeCell ref="A541:B541"/>
    <mergeCell ref="A542:B542"/>
    <mergeCell ref="A543:B543"/>
    <mergeCell ref="A510:B510"/>
    <mergeCell ref="A511:B511"/>
    <mergeCell ref="A512:B512"/>
    <mergeCell ref="A513:B513"/>
    <mergeCell ref="A514:B514"/>
    <mergeCell ref="A515:B515"/>
    <mergeCell ref="A516:B516"/>
    <mergeCell ref="A517:B517"/>
    <mergeCell ref="A518:B518"/>
    <mergeCell ref="A519:B519"/>
    <mergeCell ref="A520:B520"/>
    <mergeCell ref="A521:B521"/>
    <mergeCell ref="A522:B522"/>
    <mergeCell ref="A523:B523"/>
    <mergeCell ref="A524:B524"/>
    <mergeCell ref="A525:B525"/>
    <mergeCell ref="A526:B526"/>
    <mergeCell ref="A493:B493"/>
    <mergeCell ref="A494:B494"/>
    <mergeCell ref="A495:B495"/>
    <mergeCell ref="A496:B496"/>
    <mergeCell ref="A497:B497"/>
    <mergeCell ref="A498:B498"/>
    <mergeCell ref="A499:B499"/>
    <mergeCell ref="A500:B500"/>
    <mergeCell ref="A501:B501"/>
    <mergeCell ref="A502:B502"/>
    <mergeCell ref="A503:B503"/>
    <mergeCell ref="A504:B504"/>
    <mergeCell ref="A505:B505"/>
    <mergeCell ref="A506:B506"/>
    <mergeCell ref="A507:B507"/>
    <mergeCell ref="A508:B508"/>
    <mergeCell ref="A509:B509"/>
    <mergeCell ref="A476:B476"/>
    <mergeCell ref="A477:B477"/>
    <mergeCell ref="A478:B478"/>
    <mergeCell ref="A479:B479"/>
    <mergeCell ref="A480:B480"/>
    <mergeCell ref="A481:B481"/>
    <mergeCell ref="A482:B482"/>
    <mergeCell ref="A483:B483"/>
    <mergeCell ref="A484:B484"/>
    <mergeCell ref="A485:B485"/>
    <mergeCell ref="A486:B486"/>
    <mergeCell ref="A487:B487"/>
    <mergeCell ref="A488:B488"/>
    <mergeCell ref="A489:B489"/>
    <mergeCell ref="A490:B490"/>
    <mergeCell ref="A491:B491"/>
    <mergeCell ref="A492:B492"/>
    <mergeCell ref="A459:B459"/>
    <mergeCell ref="A460:B460"/>
    <mergeCell ref="A461:B461"/>
    <mergeCell ref="A462:B462"/>
    <mergeCell ref="A463:B463"/>
    <mergeCell ref="A464:B464"/>
    <mergeCell ref="A465:B465"/>
    <mergeCell ref="A466:B466"/>
    <mergeCell ref="A467:B467"/>
    <mergeCell ref="A468:B468"/>
    <mergeCell ref="A469:B469"/>
    <mergeCell ref="A470:B470"/>
    <mergeCell ref="A471:B471"/>
    <mergeCell ref="A472:B472"/>
    <mergeCell ref="A473:B473"/>
    <mergeCell ref="A474:B474"/>
    <mergeCell ref="A475:B475"/>
    <mergeCell ref="A442:B442"/>
    <mergeCell ref="A443:B443"/>
    <mergeCell ref="A444:B444"/>
    <mergeCell ref="A445:B445"/>
    <mergeCell ref="A446:B446"/>
    <mergeCell ref="A447:B447"/>
    <mergeCell ref="A448:B448"/>
    <mergeCell ref="A449:B449"/>
    <mergeCell ref="A450:B450"/>
    <mergeCell ref="A451:B451"/>
    <mergeCell ref="A452:B452"/>
    <mergeCell ref="A453:B453"/>
    <mergeCell ref="A454:B454"/>
    <mergeCell ref="A455:B455"/>
    <mergeCell ref="A456:B456"/>
    <mergeCell ref="A457:B457"/>
    <mergeCell ref="A458:B458"/>
    <mergeCell ref="A425:B425"/>
    <mergeCell ref="A426:B426"/>
    <mergeCell ref="A427:B427"/>
    <mergeCell ref="A428:B428"/>
    <mergeCell ref="A429:B429"/>
    <mergeCell ref="A430:B430"/>
    <mergeCell ref="A431:B431"/>
    <mergeCell ref="A432:B432"/>
    <mergeCell ref="A433:B433"/>
    <mergeCell ref="A434:B434"/>
    <mergeCell ref="A435:B435"/>
    <mergeCell ref="A436:B436"/>
    <mergeCell ref="A437:B437"/>
    <mergeCell ref="A438:B438"/>
    <mergeCell ref="A439:B439"/>
    <mergeCell ref="A440:B440"/>
    <mergeCell ref="A441:B441"/>
    <mergeCell ref="A408:B408"/>
    <mergeCell ref="A409:B409"/>
    <mergeCell ref="A410:B410"/>
    <mergeCell ref="A411:B411"/>
    <mergeCell ref="A412:B412"/>
    <mergeCell ref="A413:B413"/>
    <mergeCell ref="A414:B414"/>
    <mergeCell ref="A415:B415"/>
    <mergeCell ref="A416:B416"/>
    <mergeCell ref="A417:B417"/>
    <mergeCell ref="A418:B418"/>
    <mergeCell ref="A419:B419"/>
    <mergeCell ref="A420:B420"/>
    <mergeCell ref="A421:B421"/>
    <mergeCell ref="A422:B422"/>
    <mergeCell ref="A423:B423"/>
    <mergeCell ref="A424:B424"/>
    <mergeCell ref="A391:B391"/>
    <mergeCell ref="A392:B392"/>
    <mergeCell ref="A393:B393"/>
    <mergeCell ref="A394:B394"/>
    <mergeCell ref="A395:B395"/>
    <mergeCell ref="A396:B396"/>
    <mergeCell ref="A397:B397"/>
    <mergeCell ref="A398:B398"/>
    <mergeCell ref="A399:B399"/>
    <mergeCell ref="A400:B400"/>
    <mergeCell ref="A401:B401"/>
    <mergeCell ref="A402:B402"/>
    <mergeCell ref="A403:B403"/>
    <mergeCell ref="A404:B404"/>
    <mergeCell ref="A405:B405"/>
    <mergeCell ref="A406:B406"/>
    <mergeCell ref="A407:B407"/>
    <mergeCell ref="A374:B374"/>
    <mergeCell ref="A375:B375"/>
    <mergeCell ref="A376:B376"/>
    <mergeCell ref="A377:B377"/>
    <mergeCell ref="A378:B378"/>
    <mergeCell ref="A379:B379"/>
    <mergeCell ref="A380:B380"/>
    <mergeCell ref="A381:B381"/>
    <mergeCell ref="A382:B382"/>
    <mergeCell ref="A383:B383"/>
    <mergeCell ref="A384:B384"/>
    <mergeCell ref="A385:B385"/>
    <mergeCell ref="A386:B386"/>
    <mergeCell ref="A387:B387"/>
    <mergeCell ref="A388:B388"/>
    <mergeCell ref="A389:B389"/>
    <mergeCell ref="A390:B390"/>
    <mergeCell ref="A357:B357"/>
    <mergeCell ref="A358:B358"/>
    <mergeCell ref="A359:B359"/>
    <mergeCell ref="A360:B360"/>
    <mergeCell ref="A361:B361"/>
    <mergeCell ref="A362:B362"/>
    <mergeCell ref="A363:B363"/>
    <mergeCell ref="A364:B364"/>
    <mergeCell ref="A365:B365"/>
    <mergeCell ref="A366:B366"/>
    <mergeCell ref="A367:B367"/>
    <mergeCell ref="A368:B368"/>
    <mergeCell ref="A369:B369"/>
    <mergeCell ref="A370:B370"/>
    <mergeCell ref="A371:B371"/>
    <mergeCell ref="A372:B372"/>
    <mergeCell ref="A373:B373"/>
    <mergeCell ref="A340:B340"/>
    <mergeCell ref="A341:B341"/>
    <mergeCell ref="A342:B342"/>
    <mergeCell ref="A343:B343"/>
    <mergeCell ref="A344:B344"/>
    <mergeCell ref="A345:B345"/>
    <mergeCell ref="A346:B346"/>
    <mergeCell ref="A347:B347"/>
    <mergeCell ref="A348:B348"/>
    <mergeCell ref="A349:B349"/>
    <mergeCell ref="A350:B350"/>
    <mergeCell ref="A351:B351"/>
    <mergeCell ref="A352:B352"/>
    <mergeCell ref="A353:B353"/>
    <mergeCell ref="A354:B354"/>
    <mergeCell ref="A355:B355"/>
    <mergeCell ref="A356:B356"/>
    <mergeCell ref="A323:B323"/>
    <mergeCell ref="A324:B324"/>
    <mergeCell ref="A325:B325"/>
    <mergeCell ref="A326:B326"/>
    <mergeCell ref="A327:B327"/>
    <mergeCell ref="A328:B328"/>
    <mergeCell ref="A329:B329"/>
    <mergeCell ref="A330:B330"/>
    <mergeCell ref="A331:B331"/>
    <mergeCell ref="A332:B332"/>
    <mergeCell ref="A333:B333"/>
    <mergeCell ref="A334:B334"/>
    <mergeCell ref="A335:B335"/>
    <mergeCell ref="A336:B336"/>
    <mergeCell ref="A337:B337"/>
    <mergeCell ref="A338:B338"/>
    <mergeCell ref="A339:B339"/>
    <mergeCell ref="A306:B306"/>
    <mergeCell ref="A307:B307"/>
    <mergeCell ref="A308:B308"/>
    <mergeCell ref="A309:B309"/>
    <mergeCell ref="A310:B310"/>
    <mergeCell ref="A311:B311"/>
    <mergeCell ref="A312:B312"/>
    <mergeCell ref="A313:B313"/>
    <mergeCell ref="A314:B314"/>
    <mergeCell ref="A315:B315"/>
    <mergeCell ref="A316:B316"/>
    <mergeCell ref="A317:B317"/>
    <mergeCell ref="A318:B318"/>
    <mergeCell ref="A319:B319"/>
    <mergeCell ref="A320:B320"/>
    <mergeCell ref="A321:B321"/>
    <mergeCell ref="A322:B322"/>
    <mergeCell ref="A289:B289"/>
    <mergeCell ref="A290:B290"/>
    <mergeCell ref="A291:B291"/>
    <mergeCell ref="A292:B292"/>
    <mergeCell ref="A293:B293"/>
    <mergeCell ref="A294:B294"/>
    <mergeCell ref="A295:B295"/>
    <mergeCell ref="A296:B296"/>
    <mergeCell ref="A297:B297"/>
    <mergeCell ref="A298:B298"/>
    <mergeCell ref="A299:B299"/>
    <mergeCell ref="A300:B300"/>
    <mergeCell ref="A301:B301"/>
    <mergeCell ref="A302:B302"/>
    <mergeCell ref="A303:B303"/>
    <mergeCell ref="A304:B304"/>
    <mergeCell ref="A305:B305"/>
    <mergeCell ref="A272:B272"/>
    <mergeCell ref="A273:B273"/>
    <mergeCell ref="A274:B274"/>
    <mergeCell ref="A275:B275"/>
    <mergeCell ref="A276:B276"/>
    <mergeCell ref="A277:B277"/>
    <mergeCell ref="A278:B278"/>
    <mergeCell ref="A279:B279"/>
    <mergeCell ref="A280:B280"/>
    <mergeCell ref="A281:B281"/>
    <mergeCell ref="A282:B282"/>
    <mergeCell ref="A283:B283"/>
    <mergeCell ref="A284:B284"/>
    <mergeCell ref="A285:B285"/>
    <mergeCell ref="A286:B286"/>
    <mergeCell ref="A287:B287"/>
    <mergeCell ref="A288:B288"/>
    <mergeCell ref="A255:B255"/>
    <mergeCell ref="A256:B256"/>
    <mergeCell ref="A257:B257"/>
    <mergeCell ref="A258:B258"/>
    <mergeCell ref="A259:B259"/>
    <mergeCell ref="A260:B260"/>
    <mergeCell ref="A261:B261"/>
    <mergeCell ref="A262:B262"/>
    <mergeCell ref="A263:B263"/>
    <mergeCell ref="A264:B264"/>
    <mergeCell ref="A265:B265"/>
    <mergeCell ref="A266:B266"/>
    <mergeCell ref="A267:B267"/>
    <mergeCell ref="A268:B268"/>
    <mergeCell ref="A269:B269"/>
    <mergeCell ref="A270:B270"/>
    <mergeCell ref="A271:B271"/>
    <mergeCell ref="A238:B238"/>
    <mergeCell ref="A239:B239"/>
    <mergeCell ref="A240:B240"/>
    <mergeCell ref="A241:B241"/>
    <mergeCell ref="A242:B242"/>
    <mergeCell ref="A243:B243"/>
    <mergeCell ref="A244:B244"/>
    <mergeCell ref="A245:B245"/>
    <mergeCell ref="A246:B246"/>
    <mergeCell ref="A247:B247"/>
    <mergeCell ref="A248:B248"/>
    <mergeCell ref="A249:B249"/>
    <mergeCell ref="A250:B250"/>
    <mergeCell ref="A251:B251"/>
    <mergeCell ref="A252:B252"/>
    <mergeCell ref="A253:B253"/>
    <mergeCell ref="A254:B254"/>
    <mergeCell ref="A221:B221"/>
    <mergeCell ref="A222:B222"/>
    <mergeCell ref="A223:B223"/>
    <mergeCell ref="A224:B224"/>
    <mergeCell ref="A225:B225"/>
    <mergeCell ref="A226:B226"/>
    <mergeCell ref="A227:B227"/>
    <mergeCell ref="A228:B228"/>
    <mergeCell ref="A229:B229"/>
    <mergeCell ref="A230:B230"/>
    <mergeCell ref="A231:B231"/>
    <mergeCell ref="A232:B232"/>
    <mergeCell ref="A233:B233"/>
    <mergeCell ref="A234:B234"/>
    <mergeCell ref="A235:B235"/>
    <mergeCell ref="A236:B236"/>
    <mergeCell ref="A237:B237"/>
    <mergeCell ref="A204:B204"/>
    <mergeCell ref="A205:B205"/>
    <mergeCell ref="A206:B206"/>
    <mergeCell ref="A207:B207"/>
    <mergeCell ref="A208:B208"/>
    <mergeCell ref="A209:B209"/>
    <mergeCell ref="A210:B210"/>
    <mergeCell ref="A211:B211"/>
    <mergeCell ref="A212:B212"/>
    <mergeCell ref="A213:B213"/>
    <mergeCell ref="A214:B214"/>
    <mergeCell ref="A215:B215"/>
    <mergeCell ref="A216:B216"/>
    <mergeCell ref="A217:B217"/>
    <mergeCell ref="A218:B218"/>
    <mergeCell ref="A219:B219"/>
    <mergeCell ref="A220:B220"/>
    <mergeCell ref="A187:B187"/>
    <mergeCell ref="A188:B188"/>
    <mergeCell ref="A189:B189"/>
    <mergeCell ref="A190:B190"/>
    <mergeCell ref="A191:B191"/>
    <mergeCell ref="A192:B192"/>
    <mergeCell ref="A193:B193"/>
    <mergeCell ref="A194:B194"/>
    <mergeCell ref="A195:B195"/>
    <mergeCell ref="A196:B196"/>
    <mergeCell ref="A197:B197"/>
    <mergeCell ref="A198:B198"/>
    <mergeCell ref="A199:B199"/>
    <mergeCell ref="A200:B200"/>
    <mergeCell ref="A201:B201"/>
    <mergeCell ref="A202:B202"/>
    <mergeCell ref="A203:B203"/>
    <mergeCell ref="A170:B170"/>
    <mergeCell ref="A171:B171"/>
    <mergeCell ref="A172:B172"/>
    <mergeCell ref="A173:B173"/>
    <mergeCell ref="A174:B174"/>
    <mergeCell ref="A175:B175"/>
    <mergeCell ref="A176:B176"/>
    <mergeCell ref="A177:B177"/>
    <mergeCell ref="A178:B178"/>
    <mergeCell ref="A179:B179"/>
    <mergeCell ref="A180:B180"/>
    <mergeCell ref="A181:B181"/>
    <mergeCell ref="A182:B182"/>
    <mergeCell ref="A183:B183"/>
    <mergeCell ref="A184:B184"/>
    <mergeCell ref="A185:B185"/>
    <mergeCell ref="A186:B186"/>
    <mergeCell ref="A153:B153"/>
    <mergeCell ref="A154:B154"/>
    <mergeCell ref="A155:B155"/>
    <mergeCell ref="A156:B156"/>
    <mergeCell ref="A157:B157"/>
    <mergeCell ref="A158:B158"/>
    <mergeCell ref="A159:B159"/>
    <mergeCell ref="A160:B160"/>
    <mergeCell ref="A161:B161"/>
    <mergeCell ref="A162:B162"/>
    <mergeCell ref="A163:B163"/>
    <mergeCell ref="A164:B164"/>
    <mergeCell ref="A165:B165"/>
    <mergeCell ref="A166:B166"/>
    <mergeCell ref="A167:B167"/>
    <mergeCell ref="A168:B168"/>
    <mergeCell ref="A169:B169"/>
    <mergeCell ref="A136:B136"/>
    <mergeCell ref="A137:B137"/>
    <mergeCell ref="A138:B138"/>
    <mergeCell ref="A139:B139"/>
    <mergeCell ref="A140:B140"/>
    <mergeCell ref="A141:B141"/>
    <mergeCell ref="A142:B142"/>
    <mergeCell ref="A143:B143"/>
    <mergeCell ref="A144:B144"/>
    <mergeCell ref="A145:B145"/>
    <mergeCell ref="A146:B146"/>
    <mergeCell ref="A147:B147"/>
    <mergeCell ref="A148:B148"/>
    <mergeCell ref="A149:B149"/>
    <mergeCell ref="A150:B150"/>
    <mergeCell ref="A151:B151"/>
    <mergeCell ref="A152:B152"/>
    <mergeCell ref="A119:B119"/>
    <mergeCell ref="A120:B120"/>
    <mergeCell ref="A121:B121"/>
    <mergeCell ref="A122:B122"/>
    <mergeCell ref="A123:B123"/>
    <mergeCell ref="A124:B124"/>
    <mergeCell ref="A125:B125"/>
    <mergeCell ref="A126:B126"/>
    <mergeCell ref="A127:B127"/>
    <mergeCell ref="A128:B128"/>
    <mergeCell ref="A129:B129"/>
    <mergeCell ref="A130:B130"/>
    <mergeCell ref="A131:B131"/>
    <mergeCell ref="A132:B132"/>
    <mergeCell ref="A133:B133"/>
    <mergeCell ref="A134:B134"/>
    <mergeCell ref="A135:B135"/>
    <mergeCell ref="A102:B102"/>
    <mergeCell ref="A103:B103"/>
    <mergeCell ref="A104:B104"/>
    <mergeCell ref="A105:B105"/>
    <mergeCell ref="A106:B106"/>
    <mergeCell ref="A107:B107"/>
    <mergeCell ref="A108:B108"/>
    <mergeCell ref="A109:B109"/>
    <mergeCell ref="A110:B110"/>
    <mergeCell ref="A111:B111"/>
    <mergeCell ref="A112:B112"/>
    <mergeCell ref="A113:B113"/>
    <mergeCell ref="A114:B114"/>
    <mergeCell ref="A115:B115"/>
    <mergeCell ref="A116:B116"/>
    <mergeCell ref="A117:B117"/>
    <mergeCell ref="A118:B118"/>
    <mergeCell ref="A85:B85"/>
    <mergeCell ref="A86:B86"/>
    <mergeCell ref="A87:B87"/>
    <mergeCell ref="A88:B88"/>
    <mergeCell ref="A89:B89"/>
    <mergeCell ref="A90:B90"/>
    <mergeCell ref="A91:B91"/>
    <mergeCell ref="A92:B92"/>
    <mergeCell ref="A93:B93"/>
    <mergeCell ref="A94:B94"/>
    <mergeCell ref="A95:B95"/>
    <mergeCell ref="A96:B96"/>
    <mergeCell ref="A97:B97"/>
    <mergeCell ref="A98:B98"/>
    <mergeCell ref="A99:B99"/>
    <mergeCell ref="A100:B100"/>
    <mergeCell ref="A101:B101"/>
    <mergeCell ref="A68:B68"/>
    <mergeCell ref="A69:B69"/>
    <mergeCell ref="A70:B70"/>
    <mergeCell ref="A71:B71"/>
    <mergeCell ref="A72:B72"/>
    <mergeCell ref="A73:B73"/>
    <mergeCell ref="A74:B74"/>
    <mergeCell ref="A75:B75"/>
    <mergeCell ref="A76:B76"/>
    <mergeCell ref="A77:B77"/>
    <mergeCell ref="A78:B78"/>
    <mergeCell ref="A79:B79"/>
    <mergeCell ref="A80:B80"/>
    <mergeCell ref="A81:B81"/>
    <mergeCell ref="A82:B82"/>
    <mergeCell ref="A83:B83"/>
    <mergeCell ref="A84:B84"/>
    <mergeCell ref="A51:B51"/>
    <mergeCell ref="A52:B52"/>
    <mergeCell ref="A53:B53"/>
    <mergeCell ref="A54:B54"/>
    <mergeCell ref="A55:B55"/>
    <mergeCell ref="A56:B56"/>
    <mergeCell ref="A57:B57"/>
    <mergeCell ref="A58:B58"/>
    <mergeCell ref="A59:B59"/>
    <mergeCell ref="A60:B60"/>
    <mergeCell ref="A61:B61"/>
    <mergeCell ref="A62:B62"/>
    <mergeCell ref="A63:B63"/>
    <mergeCell ref="A64:B64"/>
    <mergeCell ref="A65:B65"/>
    <mergeCell ref="A66:B66"/>
    <mergeCell ref="A67:B67"/>
    <mergeCell ref="A34:B34"/>
    <mergeCell ref="A35:B35"/>
    <mergeCell ref="A36:B36"/>
    <mergeCell ref="A37:B37"/>
    <mergeCell ref="A38:B38"/>
    <mergeCell ref="A39:B39"/>
    <mergeCell ref="A40:B40"/>
    <mergeCell ref="A41:B41"/>
    <mergeCell ref="A42:B42"/>
    <mergeCell ref="A43:B43"/>
    <mergeCell ref="A44:B44"/>
    <mergeCell ref="A45:B45"/>
    <mergeCell ref="A46:B46"/>
    <mergeCell ref="A47:B47"/>
    <mergeCell ref="A48:B48"/>
    <mergeCell ref="A49:B49"/>
    <mergeCell ref="A50:B50"/>
    <mergeCell ref="A17:B17"/>
    <mergeCell ref="A18:B18"/>
    <mergeCell ref="A19:B19"/>
    <mergeCell ref="A20:B20"/>
    <mergeCell ref="A21:B21"/>
    <mergeCell ref="A22:B22"/>
    <mergeCell ref="A23:B23"/>
    <mergeCell ref="A24:B24"/>
    <mergeCell ref="A25:B25"/>
    <mergeCell ref="A26:B26"/>
    <mergeCell ref="A27:B27"/>
    <mergeCell ref="A28:B28"/>
    <mergeCell ref="A29:B29"/>
    <mergeCell ref="A30:B30"/>
    <mergeCell ref="A31:B31"/>
    <mergeCell ref="A32:B32"/>
    <mergeCell ref="A33:B33"/>
    <mergeCell ref="A1:B1"/>
    <mergeCell ref="C1:G1"/>
    <mergeCell ref="A2:G2"/>
    <mergeCell ref="A3:B3"/>
    <mergeCell ref="A4:B4"/>
    <mergeCell ref="A5:B5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</mergeCells>
  <printOptions horizontalCentered="1"/>
  <pageMargins left="0.59055118110236227" right="0.59055118110236227" top="0.59055118110236227" bottom="0.98425196850393704" header="0.51181102362204722" footer="0.51181102362204722"/>
  <pageSetup paperSize="9" scale="87" firstPageNumber="0" fitToHeight="0" orientation="portrait" horizontalDpi="300" verticalDpi="300" r:id="rId1"/>
  <headerFooter alignWithMargins="0">
    <oddFooter>&amp;L&amp;"MS Sans Serif,Obyčejné"&amp;8EKO-KOM, a.s.&amp;C&amp;"MS Sans Serif,Obyčejné"VÝKAZ ÚPRAVCE ODPADU 5.0&amp;R&amp;"MS Sans Serif,Obyčejné"&amp;8&amp;A strana &amp;P z &amp;N</oddFooter>
  </headerFooter>
  <legacy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5">
    <pageSetUpPr fitToPage="1"/>
  </sheetPr>
  <dimension ref="A1:H300"/>
  <sheetViews>
    <sheetView showGridLines="0" tabSelected="1" workbookViewId="0">
      <pane ySplit="3" topLeftCell="A4" activePane="bottomLeft" state="frozenSplit"/>
      <selection activeCell="A4" sqref="A4:B4"/>
      <selection pane="bottomLeft" activeCell="A4" sqref="A4:B4"/>
    </sheetView>
  </sheetViews>
  <sheetFormatPr defaultColWidth="9.140625" defaultRowHeight="10.5" x14ac:dyDescent="0.15"/>
  <cols>
    <col min="1" max="1" width="26.7109375" style="5" customWidth="1"/>
    <col min="2" max="2" width="13.7109375" style="5" customWidth="1"/>
    <col min="3" max="3" width="13.5703125" style="5" customWidth="1"/>
    <col min="4" max="4" width="10.7109375" style="5" customWidth="1"/>
    <col min="5" max="5" width="18.7109375" style="5" customWidth="1"/>
    <col min="6" max="9" width="10.7109375" style="5" customWidth="1"/>
    <col min="10" max="16384" width="9.140625" style="5"/>
  </cols>
  <sheetData>
    <row r="1" spans="1:8" ht="24.95" customHeight="1" thickBot="1" x14ac:dyDescent="0.2">
      <c r="A1" s="75" t="s">
        <v>59</v>
      </c>
      <c r="B1" s="265" t="str">
        <f>Úvod!F2&amp;" "&amp;Úvod!G2&amp;" za "&amp;Úvod!E5&amp;". "&amp;Úvod!F5&amp;" "&amp;Úvod!H5&amp;" - "&amp;Úvod!D8&amp;" / Ev.číslo: "&amp;Úvod!I14</f>
        <v xml:space="preserve">Běžný VÝKAZ za . čtvrtletí roku  -  / Ev.číslo: </v>
      </c>
      <c r="C1" s="266"/>
      <c r="D1" s="266"/>
      <c r="E1" s="266"/>
      <c r="F1" s="266"/>
      <c r="G1" s="266"/>
      <c r="H1" s="267"/>
    </row>
    <row r="2" spans="1:8" s="7" customFormat="1" ht="30.75" customHeight="1" x14ac:dyDescent="0.2">
      <c r="A2" s="200" t="s">
        <v>25</v>
      </c>
      <c r="B2" s="201"/>
      <c r="C2" s="196" t="s">
        <v>62</v>
      </c>
      <c r="D2" s="196" t="s">
        <v>11</v>
      </c>
      <c r="E2" s="198" t="s">
        <v>15</v>
      </c>
      <c r="F2" s="196" t="s">
        <v>16</v>
      </c>
      <c r="G2" s="196" t="s">
        <v>14</v>
      </c>
      <c r="H2" s="206" t="s">
        <v>13</v>
      </c>
    </row>
    <row r="3" spans="1:8" ht="15" customHeight="1" thickBot="1" x14ac:dyDescent="0.2">
      <c r="A3" s="202"/>
      <c r="B3" s="203"/>
      <c r="C3" s="197"/>
      <c r="D3" s="197"/>
      <c r="E3" s="199"/>
      <c r="F3" s="197"/>
      <c r="G3" s="197"/>
      <c r="H3" s="207"/>
    </row>
    <row r="4" spans="1:8" s="6" customFormat="1" ht="12.75" x14ac:dyDescent="0.2">
      <c r="A4" s="204"/>
      <c r="B4" s="205"/>
      <c r="C4" s="41"/>
      <c r="D4" s="45"/>
      <c r="E4" s="45"/>
      <c r="F4" s="45"/>
      <c r="G4" s="46"/>
      <c r="H4" s="47"/>
    </row>
    <row r="5" spans="1:8" ht="12.75" x14ac:dyDescent="0.15">
      <c r="A5" s="191"/>
      <c r="B5" s="192"/>
      <c r="C5" s="50"/>
      <c r="D5" s="51"/>
      <c r="E5" s="51"/>
      <c r="F5" s="55"/>
      <c r="G5" s="40"/>
      <c r="H5" s="89"/>
    </row>
    <row r="6" spans="1:8" ht="12.75" x14ac:dyDescent="0.15">
      <c r="A6" s="191"/>
      <c r="B6" s="192"/>
      <c r="C6" s="50"/>
      <c r="D6" s="51"/>
      <c r="E6" s="51"/>
      <c r="F6" s="55"/>
      <c r="G6" s="40"/>
      <c r="H6" s="89"/>
    </row>
    <row r="7" spans="1:8" ht="12.75" x14ac:dyDescent="0.15">
      <c r="A7" s="191"/>
      <c r="B7" s="192"/>
      <c r="C7" s="50"/>
      <c r="D7" s="51"/>
      <c r="E7" s="51"/>
      <c r="F7" s="55"/>
      <c r="G7" s="40"/>
      <c r="H7" s="89"/>
    </row>
    <row r="8" spans="1:8" ht="12.75" x14ac:dyDescent="0.15">
      <c r="A8" s="191"/>
      <c r="B8" s="192"/>
      <c r="C8" s="50"/>
      <c r="D8" s="51"/>
      <c r="E8" s="51"/>
      <c r="F8" s="55"/>
      <c r="G8" s="40"/>
      <c r="H8" s="89"/>
    </row>
    <row r="9" spans="1:8" ht="12.75" x14ac:dyDescent="0.15">
      <c r="A9" s="191"/>
      <c r="B9" s="192"/>
      <c r="C9" s="50"/>
      <c r="D9" s="51"/>
      <c r="E9" s="51"/>
      <c r="F9" s="55"/>
      <c r="G9" s="40"/>
      <c r="H9" s="89"/>
    </row>
    <row r="10" spans="1:8" ht="12.75" x14ac:dyDescent="0.15">
      <c r="A10" s="191"/>
      <c r="B10" s="192"/>
      <c r="C10" s="50"/>
      <c r="D10" s="51"/>
      <c r="E10" s="51"/>
      <c r="F10" s="55"/>
      <c r="G10" s="40"/>
      <c r="H10" s="52"/>
    </row>
    <row r="11" spans="1:8" ht="12.75" x14ac:dyDescent="0.15">
      <c r="A11" s="191"/>
      <c r="B11" s="192"/>
      <c r="C11" s="50"/>
      <c r="D11" s="51"/>
      <c r="E11" s="51"/>
      <c r="F11" s="55"/>
      <c r="G11" s="40"/>
      <c r="H11" s="52"/>
    </row>
    <row r="12" spans="1:8" ht="12.75" x14ac:dyDescent="0.15">
      <c r="A12" s="191"/>
      <c r="B12" s="192"/>
      <c r="C12" s="50"/>
      <c r="D12" s="51"/>
      <c r="E12" s="51"/>
      <c r="F12" s="55"/>
      <c r="G12" s="40"/>
      <c r="H12" s="52"/>
    </row>
    <row r="13" spans="1:8" ht="12.75" x14ac:dyDescent="0.15">
      <c r="A13" s="191"/>
      <c r="B13" s="192"/>
      <c r="C13" s="50"/>
      <c r="D13" s="51"/>
      <c r="E13" s="51"/>
      <c r="F13" s="55"/>
      <c r="G13" s="40"/>
      <c r="H13" s="52"/>
    </row>
    <row r="14" spans="1:8" ht="12.75" x14ac:dyDescent="0.15">
      <c r="A14" s="191"/>
      <c r="B14" s="192"/>
      <c r="C14" s="50"/>
      <c r="D14" s="51"/>
      <c r="E14" s="51"/>
      <c r="F14" s="55"/>
      <c r="G14" s="40"/>
      <c r="H14" s="52"/>
    </row>
    <row r="15" spans="1:8" ht="12.75" x14ac:dyDescent="0.15">
      <c r="A15" s="191"/>
      <c r="B15" s="192"/>
      <c r="C15" s="50"/>
      <c r="D15" s="51"/>
      <c r="E15" s="51"/>
      <c r="F15" s="55"/>
      <c r="G15" s="40"/>
      <c r="H15" s="52"/>
    </row>
    <row r="16" spans="1:8" ht="12.75" x14ac:dyDescent="0.15">
      <c r="A16" s="191"/>
      <c r="B16" s="192"/>
      <c r="C16" s="50"/>
      <c r="D16" s="51"/>
      <c r="E16" s="51"/>
      <c r="F16" s="51"/>
      <c r="G16" s="40"/>
      <c r="H16" s="52"/>
    </row>
    <row r="17" spans="1:8" ht="12.75" x14ac:dyDescent="0.15">
      <c r="A17" s="191"/>
      <c r="B17" s="192"/>
      <c r="C17" s="50"/>
      <c r="D17" s="51"/>
      <c r="E17" s="51"/>
      <c r="F17" s="51"/>
      <c r="G17" s="40"/>
      <c r="H17" s="52"/>
    </row>
    <row r="18" spans="1:8" ht="12.75" x14ac:dyDescent="0.15">
      <c r="A18" s="191"/>
      <c r="B18" s="192"/>
      <c r="C18" s="50"/>
      <c r="D18" s="51"/>
      <c r="E18" s="51"/>
      <c r="F18" s="51"/>
      <c r="G18" s="40"/>
      <c r="H18" s="52"/>
    </row>
    <row r="19" spans="1:8" ht="12.75" x14ac:dyDescent="0.15">
      <c r="A19" s="191"/>
      <c r="B19" s="192"/>
      <c r="C19" s="50"/>
      <c r="D19" s="51"/>
      <c r="E19" s="51"/>
      <c r="F19" s="51"/>
      <c r="G19" s="40"/>
      <c r="H19" s="52"/>
    </row>
    <row r="20" spans="1:8" ht="12.75" x14ac:dyDescent="0.15">
      <c r="A20" s="191"/>
      <c r="B20" s="192"/>
      <c r="C20" s="50"/>
      <c r="D20" s="51"/>
      <c r="E20" s="51"/>
      <c r="F20" s="51"/>
      <c r="G20" s="40"/>
      <c r="H20" s="52"/>
    </row>
    <row r="21" spans="1:8" ht="12.75" x14ac:dyDescent="0.15">
      <c r="A21" s="191"/>
      <c r="B21" s="192"/>
      <c r="C21" s="50"/>
      <c r="D21" s="51"/>
      <c r="E21" s="51"/>
      <c r="F21" s="51"/>
      <c r="G21" s="40"/>
      <c r="H21" s="52"/>
    </row>
    <row r="22" spans="1:8" ht="12.75" x14ac:dyDescent="0.15">
      <c r="A22" s="191"/>
      <c r="B22" s="192"/>
      <c r="C22" s="50"/>
      <c r="D22" s="51"/>
      <c r="E22" s="51"/>
      <c r="F22" s="51"/>
      <c r="G22" s="40"/>
      <c r="H22" s="52"/>
    </row>
    <row r="23" spans="1:8" ht="12.75" x14ac:dyDescent="0.15">
      <c r="A23" s="191"/>
      <c r="B23" s="192"/>
      <c r="C23" s="50"/>
      <c r="D23" s="51"/>
      <c r="E23" s="51"/>
      <c r="F23" s="51"/>
      <c r="G23" s="40"/>
      <c r="H23" s="52"/>
    </row>
    <row r="24" spans="1:8" ht="12.75" x14ac:dyDescent="0.15">
      <c r="A24" s="191"/>
      <c r="B24" s="192"/>
      <c r="C24" s="50"/>
      <c r="D24" s="51"/>
      <c r="E24" s="51"/>
      <c r="F24" s="51"/>
      <c r="G24" s="40"/>
      <c r="H24" s="52"/>
    </row>
    <row r="25" spans="1:8" ht="12.75" x14ac:dyDescent="0.15">
      <c r="A25" s="191"/>
      <c r="B25" s="192"/>
      <c r="C25" s="50"/>
      <c r="D25" s="51"/>
      <c r="E25" s="51"/>
      <c r="F25" s="51"/>
      <c r="G25" s="40"/>
      <c r="H25" s="52"/>
    </row>
    <row r="26" spans="1:8" ht="12.75" x14ac:dyDescent="0.15">
      <c r="A26" s="191"/>
      <c r="B26" s="192"/>
      <c r="C26" s="50"/>
      <c r="D26" s="51"/>
      <c r="E26" s="51"/>
      <c r="F26" s="51"/>
      <c r="G26" s="40"/>
      <c r="H26" s="52"/>
    </row>
    <row r="27" spans="1:8" ht="12.75" x14ac:dyDescent="0.15">
      <c r="A27" s="191"/>
      <c r="B27" s="192"/>
      <c r="C27" s="50"/>
      <c r="D27" s="51"/>
      <c r="E27" s="51"/>
      <c r="F27" s="51"/>
      <c r="G27" s="40"/>
      <c r="H27" s="52"/>
    </row>
    <row r="28" spans="1:8" ht="12.75" x14ac:dyDescent="0.15">
      <c r="A28" s="191"/>
      <c r="B28" s="192"/>
      <c r="C28" s="50"/>
      <c r="D28" s="51"/>
      <c r="E28" s="51"/>
      <c r="F28" s="51"/>
      <c r="G28" s="40"/>
      <c r="H28" s="52"/>
    </row>
    <row r="29" spans="1:8" ht="12.75" x14ac:dyDescent="0.15">
      <c r="A29" s="191"/>
      <c r="B29" s="192"/>
      <c r="C29" s="50"/>
      <c r="D29" s="51"/>
      <c r="E29" s="51"/>
      <c r="F29" s="51"/>
      <c r="G29" s="40"/>
      <c r="H29" s="52"/>
    </row>
    <row r="30" spans="1:8" ht="12.75" x14ac:dyDescent="0.15">
      <c r="A30" s="191"/>
      <c r="B30" s="192"/>
      <c r="C30" s="50"/>
      <c r="D30" s="51"/>
      <c r="E30" s="51"/>
      <c r="F30" s="51"/>
      <c r="G30" s="40"/>
      <c r="H30" s="52"/>
    </row>
    <row r="31" spans="1:8" ht="12.75" x14ac:dyDescent="0.15">
      <c r="A31" s="191"/>
      <c r="B31" s="192"/>
      <c r="C31" s="50"/>
      <c r="D31" s="51"/>
      <c r="E31" s="51"/>
      <c r="F31" s="51"/>
      <c r="G31" s="40"/>
      <c r="H31" s="52"/>
    </row>
    <row r="32" spans="1:8" ht="12.75" x14ac:dyDescent="0.15">
      <c r="A32" s="191"/>
      <c r="B32" s="192"/>
      <c r="C32" s="50"/>
      <c r="D32" s="51"/>
      <c r="E32" s="51"/>
      <c r="F32" s="51"/>
      <c r="G32" s="40"/>
      <c r="H32" s="52"/>
    </row>
    <row r="33" spans="1:8" ht="12.75" x14ac:dyDescent="0.15">
      <c r="A33" s="191"/>
      <c r="B33" s="192"/>
      <c r="C33" s="50"/>
      <c r="D33" s="51"/>
      <c r="E33" s="51"/>
      <c r="F33" s="51"/>
      <c r="G33" s="40"/>
      <c r="H33" s="52"/>
    </row>
    <row r="34" spans="1:8" ht="12.75" x14ac:dyDescent="0.15">
      <c r="A34" s="191"/>
      <c r="B34" s="192"/>
      <c r="C34" s="50"/>
      <c r="D34" s="51"/>
      <c r="E34" s="51"/>
      <c r="F34" s="51"/>
      <c r="G34" s="40"/>
      <c r="H34" s="52"/>
    </row>
    <row r="35" spans="1:8" ht="12.75" x14ac:dyDescent="0.15">
      <c r="A35" s="191"/>
      <c r="B35" s="192"/>
      <c r="C35" s="50"/>
      <c r="D35" s="51"/>
      <c r="E35" s="51"/>
      <c r="F35" s="51"/>
      <c r="G35" s="40"/>
      <c r="H35" s="52"/>
    </row>
    <row r="36" spans="1:8" ht="12.75" x14ac:dyDescent="0.15">
      <c r="A36" s="191"/>
      <c r="B36" s="192"/>
      <c r="C36" s="50"/>
      <c r="D36" s="51"/>
      <c r="E36" s="51"/>
      <c r="F36" s="51"/>
      <c r="G36" s="40"/>
      <c r="H36" s="52"/>
    </row>
    <row r="37" spans="1:8" ht="12.75" x14ac:dyDescent="0.15">
      <c r="A37" s="191"/>
      <c r="B37" s="192"/>
      <c r="C37" s="50"/>
      <c r="D37" s="51"/>
      <c r="E37" s="51"/>
      <c r="F37" s="51"/>
      <c r="G37" s="40"/>
      <c r="H37" s="52"/>
    </row>
    <row r="38" spans="1:8" ht="12.75" x14ac:dyDescent="0.15">
      <c r="A38" s="191"/>
      <c r="B38" s="192"/>
      <c r="C38" s="50"/>
      <c r="D38" s="51"/>
      <c r="E38" s="51"/>
      <c r="F38" s="51"/>
      <c r="G38" s="40"/>
      <c r="H38" s="52"/>
    </row>
    <row r="39" spans="1:8" ht="12.75" x14ac:dyDescent="0.15">
      <c r="A39" s="191"/>
      <c r="B39" s="192"/>
      <c r="C39" s="50"/>
      <c r="D39" s="51"/>
      <c r="E39" s="51"/>
      <c r="F39" s="51"/>
      <c r="G39" s="40"/>
      <c r="H39" s="52"/>
    </row>
    <row r="40" spans="1:8" ht="12.75" x14ac:dyDescent="0.15">
      <c r="A40" s="191"/>
      <c r="B40" s="192"/>
      <c r="C40" s="50"/>
      <c r="D40" s="51"/>
      <c r="E40" s="51"/>
      <c r="F40" s="51"/>
      <c r="G40" s="40"/>
      <c r="H40" s="52"/>
    </row>
    <row r="41" spans="1:8" ht="12.75" x14ac:dyDescent="0.15">
      <c r="A41" s="191"/>
      <c r="B41" s="192"/>
      <c r="C41" s="50"/>
      <c r="D41" s="51"/>
      <c r="E41" s="51"/>
      <c r="F41" s="51"/>
      <c r="G41" s="40"/>
      <c r="H41" s="52"/>
    </row>
    <row r="42" spans="1:8" ht="12.75" x14ac:dyDescent="0.15">
      <c r="A42" s="191"/>
      <c r="B42" s="192"/>
      <c r="C42" s="50"/>
      <c r="D42" s="51"/>
      <c r="E42" s="51"/>
      <c r="F42" s="51"/>
      <c r="G42" s="40"/>
      <c r="H42" s="52"/>
    </row>
    <row r="43" spans="1:8" ht="12.75" x14ac:dyDescent="0.15">
      <c r="A43" s="191"/>
      <c r="B43" s="192"/>
      <c r="C43" s="50"/>
      <c r="D43" s="51"/>
      <c r="E43" s="51"/>
      <c r="F43" s="51"/>
      <c r="G43" s="40"/>
      <c r="H43" s="52"/>
    </row>
    <row r="44" spans="1:8" ht="12.75" x14ac:dyDescent="0.15">
      <c r="A44" s="191"/>
      <c r="B44" s="192"/>
      <c r="C44" s="50"/>
      <c r="D44" s="51"/>
      <c r="E44" s="51"/>
      <c r="F44" s="51"/>
      <c r="G44" s="40"/>
      <c r="H44" s="52"/>
    </row>
    <row r="45" spans="1:8" ht="12.75" x14ac:dyDescent="0.15">
      <c r="A45" s="191"/>
      <c r="B45" s="192"/>
      <c r="C45" s="50"/>
      <c r="D45" s="51"/>
      <c r="E45" s="51"/>
      <c r="F45" s="51"/>
      <c r="G45" s="40"/>
      <c r="H45" s="52"/>
    </row>
    <row r="46" spans="1:8" ht="12.75" x14ac:dyDescent="0.15">
      <c r="A46" s="191"/>
      <c r="B46" s="192"/>
      <c r="C46" s="50"/>
      <c r="D46" s="51"/>
      <c r="E46" s="51"/>
      <c r="F46" s="51"/>
      <c r="G46" s="40"/>
      <c r="H46" s="52"/>
    </row>
    <row r="47" spans="1:8" ht="12.75" x14ac:dyDescent="0.15">
      <c r="A47" s="191"/>
      <c r="B47" s="192"/>
      <c r="C47" s="50"/>
      <c r="D47" s="51"/>
      <c r="E47" s="51"/>
      <c r="F47" s="51"/>
      <c r="G47" s="40"/>
      <c r="H47" s="52"/>
    </row>
    <row r="48" spans="1:8" ht="12.75" x14ac:dyDescent="0.15">
      <c r="A48" s="191"/>
      <c r="B48" s="192"/>
      <c r="C48" s="50"/>
      <c r="D48" s="51"/>
      <c r="E48" s="51"/>
      <c r="F48" s="51"/>
      <c r="G48" s="40"/>
      <c r="H48" s="52"/>
    </row>
    <row r="49" spans="1:8" ht="12.75" x14ac:dyDescent="0.15">
      <c r="A49" s="191"/>
      <c r="B49" s="192"/>
      <c r="C49" s="50"/>
      <c r="D49" s="51"/>
      <c r="E49" s="51"/>
      <c r="F49" s="51"/>
      <c r="G49" s="40"/>
      <c r="H49" s="52"/>
    </row>
    <row r="50" spans="1:8" ht="12.75" x14ac:dyDescent="0.15">
      <c r="A50" s="191"/>
      <c r="B50" s="192"/>
      <c r="C50" s="50"/>
      <c r="D50" s="51"/>
      <c r="E50" s="51"/>
      <c r="F50" s="51"/>
      <c r="G50" s="40"/>
      <c r="H50" s="52"/>
    </row>
    <row r="51" spans="1:8" ht="12.75" x14ac:dyDescent="0.15">
      <c r="A51" s="191"/>
      <c r="B51" s="192"/>
      <c r="C51" s="50"/>
      <c r="D51" s="51"/>
      <c r="E51" s="51"/>
      <c r="F51" s="51"/>
      <c r="G51" s="40"/>
      <c r="H51" s="52"/>
    </row>
    <row r="52" spans="1:8" ht="12.75" x14ac:dyDescent="0.15">
      <c r="A52" s="191"/>
      <c r="B52" s="192"/>
      <c r="C52" s="50"/>
      <c r="D52" s="51"/>
      <c r="E52" s="51"/>
      <c r="F52" s="51"/>
      <c r="G52" s="40"/>
      <c r="H52" s="52"/>
    </row>
    <row r="53" spans="1:8" ht="12.75" x14ac:dyDescent="0.15">
      <c r="A53" s="191"/>
      <c r="B53" s="192"/>
      <c r="C53" s="50"/>
      <c r="D53" s="51"/>
      <c r="E53" s="51"/>
      <c r="F53" s="51"/>
      <c r="G53" s="40"/>
      <c r="H53" s="52"/>
    </row>
    <row r="54" spans="1:8" ht="12.75" x14ac:dyDescent="0.15">
      <c r="A54" s="191"/>
      <c r="B54" s="192"/>
      <c r="C54" s="50"/>
      <c r="D54" s="51"/>
      <c r="E54" s="51"/>
      <c r="F54" s="51"/>
      <c r="G54" s="40"/>
      <c r="H54" s="52"/>
    </row>
    <row r="55" spans="1:8" ht="12.75" x14ac:dyDescent="0.15">
      <c r="A55" s="191"/>
      <c r="B55" s="192"/>
      <c r="C55" s="50"/>
      <c r="D55" s="51"/>
      <c r="E55" s="51"/>
      <c r="F55" s="51"/>
      <c r="G55" s="40"/>
      <c r="H55" s="52"/>
    </row>
    <row r="56" spans="1:8" ht="12.75" x14ac:dyDescent="0.15">
      <c r="A56" s="191"/>
      <c r="B56" s="192"/>
      <c r="C56" s="50"/>
      <c r="D56" s="51"/>
      <c r="E56" s="51"/>
      <c r="F56" s="51"/>
      <c r="G56" s="40"/>
      <c r="H56" s="52"/>
    </row>
    <row r="57" spans="1:8" ht="12.75" x14ac:dyDescent="0.15">
      <c r="A57" s="191"/>
      <c r="B57" s="192"/>
      <c r="C57" s="50"/>
      <c r="D57" s="51"/>
      <c r="E57" s="51"/>
      <c r="F57" s="51"/>
      <c r="G57" s="40"/>
      <c r="H57" s="52"/>
    </row>
    <row r="58" spans="1:8" ht="12.75" x14ac:dyDescent="0.15">
      <c r="A58" s="191"/>
      <c r="B58" s="192"/>
      <c r="C58" s="50"/>
      <c r="D58" s="51"/>
      <c r="E58" s="51"/>
      <c r="F58" s="51"/>
      <c r="G58" s="40"/>
      <c r="H58" s="52"/>
    </row>
    <row r="59" spans="1:8" ht="12.75" x14ac:dyDescent="0.15">
      <c r="A59" s="191"/>
      <c r="B59" s="192"/>
      <c r="C59" s="50"/>
      <c r="D59" s="51"/>
      <c r="E59" s="51"/>
      <c r="F59" s="51"/>
      <c r="G59" s="40"/>
      <c r="H59" s="52"/>
    </row>
    <row r="60" spans="1:8" ht="12.75" x14ac:dyDescent="0.15">
      <c r="A60" s="191"/>
      <c r="B60" s="192"/>
      <c r="C60" s="50"/>
      <c r="D60" s="51"/>
      <c r="E60" s="51"/>
      <c r="F60" s="51"/>
      <c r="G60" s="40"/>
      <c r="H60" s="52"/>
    </row>
    <row r="61" spans="1:8" ht="12.75" x14ac:dyDescent="0.15">
      <c r="A61" s="191"/>
      <c r="B61" s="192"/>
      <c r="C61" s="50"/>
      <c r="D61" s="51"/>
      <c r="E61" s="51"/>
      <c r="F61" s="51"/>
      <c r="G61" s="40"/>
      <c r="H61" s="52"/>
    </row>
    <row r="62" spans="1:8" ht="12.75" x14ac:dyDescent="0.15">
      <c r="A62" s="191"/>
      <c r="B62" s="192"/>
      <c r="C62" s="50"/>
      <c r="D62" s="51"/>
      <c r="E62" s="51"/>
      <c r="F62" s="51"/>
      <c r="G62" s="40"/>
      <c r="H62" s="52"/>
    </row>
    <row r="63" spans="1:8" ht="12.75" x14ac:dyDescent="0.15">
      <c r="A63" s="191"/>
      <c r="B63" s="192"/>
      <c r="C63" s="50"/>
      <c r="D63" s="51"/>
      <c r="E63" s="51"/>
      <c r="F63" s="51"/>
      <c r="G63" s="40"/>
      <c r="H63" s="52"/>
    </row>
    <row r="64" spans="1:8" ht="12.75" x14ac:dyDescent="0.15">
      <c r="A64" s="191"/>
      <c r="B64" s="192"/>
      <c r="C64" s="50"/>
      <c r="D64" s="51"/>
      <c r="E64" s="51"/>
      <c r="F64" s="51"/>
      <c r="G64" s="40"/>
      <c r="H64" s="52"/>
    </row>
    <row r="65" spans="1:8" ht="12.75" x14ac:dyDescent="0.15">
      <c r="A65" s="48"/>
      <c r="B65" s="49"/>
      <c r="C65" s="50"/>
      <c r="D65" s="51"/>
      <c r="E65" s="51"/>
      <c r="F65" s="51"/>
      <c r="G65" s="40"/>
      <c r="H65" s="52"/>
    </row>
    <row r="66" spans="1:8" ht="12.75" x14ac:dyDescent="0.15">
      <c r="A66" s="48"/>
      <c r="B66" s="49"/>
      <c r="C66" s="50"/>
      <c r="D66" s="51"/>
      <c r="E66" s="51"/>
      <c r="F66" s="51"/>
      <c r="G66" s="40"/>
      <c r="H66" s="52"/>
    </row>
    <row r="67" spans="1:8" ht="12.75" x14ac:dyDescent="0.15">
      <c r="A67" s="48"/>
      <c r="B67" s="49"/>
      <c r="C67" s="50"/>
      <c r="D67" s="51"/>
      <c r="E67" s="51"/>
      <c r="F67" s="51"/>
      <c r="G67" s="40"/>
      <c r="H67" s="52"/>
    </row>
    <row r="68" spans="1:8" ht="12.75" x14ac:dyDescent="0.15">
      <c r="A68" s="191"/>
      <c r="B68" s="192"/>
      <c r="C68" s="50"/>
      <c r="D68" s="51"/>
      <c r="E68" s="51"/>
      <c r="F68" s="51"/>
      <c r="G68" s="40"/>
      <c r="H68" s="52"/>
    </row>
    <row r="69" spans="1:8" ht="12.75" x14ac:dyDescent="0.15">
      <c r="A69" s="191"/>
      <c r="B69" s="192"/>
      <c r="C69" s="50"/>
      <c r="D69" s="51"/>
      <c r="E69" s="51"/>
      <c r="F69" s="51"/>
      <c r="G69" s="40"/>
      <c r="H69" s="52"/>
    </row>
    <row r="70" spans="1:8" ht="12.75" x14ac:dyDescent="0.15">
      <c r="A70" s="191"/>
      <c r="B70" s="192"/>
      <c r="C70" s="50"/>
      <c r="D70" s="51"/>
      <c r="E70" s="51"/>
      <c r="F70" s="51"/>
      <c r="G70" s="40"/>
      <c r="H70" s="52"/>
    </row>
    <row r="71" spans="1:8" ht="12.75" x14ac:dyDescent="0.15">
      <c r="A71" s="191"/>
      <c r="B71" s="192"/>
      <c r="C71" s="50"/>
      <c r="D71" s="51"/>
      <c r="E71" s="51"/>
      <c r="F71" s="51"/>
      <c r="G71" s="40"/>
      <c r="H71" s="52"/>
    </row>
    <row r="72" spans="1:8" ht="12.75" x14ac:dyDescent="0.15">
      <c r="A72" s="191"/>
      <c r="B72" s="192"/>
      <c r="C72" s="50"/>
      <c r="D72" s="51"/>
      <c r="E72" s="51"/>
      <c r="F72" s="51"/>
      <c r="G72" s="40"/>
      <c r="H72" s="52"/>
    </row>
    <row r="73" spans="1:8" ht="12.75" x14ac:dyDescent="0.15">
      <c r="A73" s="191"/>
      <c r="B73" s="192"/>
      <c r="C73" s="50"/>
      <c r="D73" s="51"/>
      <c r="E73" s="51"/>
      <c r="F73" s="51"/>
      <c r="G73" s="40"/>
      <c r="H73" s="52"/>
    </row>
    <row r="74" spans="1:8" ht="12.75" x14ac:dyDescent="0.15">
      <c r="A74" s="191"/>
      <c r="B74" s="192"/>
      <c r="C74" s="50"/>
      <c r="D74" s="51"/>
      <c r="E74" s="51"/>
      <c r="F74" s="51"/>
      <c r="G74" s="40"/>
      <c r="H74" s="52"/>
    </row>
    <row r="75" spans="1:8" ht="12.75" x14ac:dyDescent="0.15">
      <c r="A75" s="191"/>
      <c r="B75" s="192"/>
      <c r="C75" s="50"/>
      <c r="D75" s="51"/>
      <c r="E75" s="51"/>
      <c r="F75" s="51"/>
      <c r="G75" s="40"/>
      <c r="H75" s="52"/>
    </row>
    <row r="76" spans="1:8" ht="12.75" x14ac:dyDescent="0.15">
      <c r="A76" s="191"/>
      <c r="B76" s="192"/>
      <c r="C76" s="50"/>
      <c r="D76" s="51"/>
      <c r="E76" s="51"/>
      <c r="F76" s="51"/>
      <c r="G76" s="40"/>
      <c r="H76" s="52"/>
    </row>
    <row r="77" spans="1:8" ht="12.75" x14ac:dyDescent="0.15">
      <c r="A77" s="191"/>
      <c r="B77" s="192"/>
      <c r="C77" s="50"/>
      <c r="D77" s="51"/>
      <c r="E77" s="51"/>
      <c r="F77" s="51"/>
      <c r="G77" s="40"/>
      <c r="H77" s="52"/>
    </row>
    <row r="78" spans="1:8" ht="12.75" x14ac:dyDescent="0.15">
      <c r="A78" s="191"/>
      <c r="B78" s="192"/>
      <c r="C78" s="50"/>
      <c r="D78" s="51"/>
      <c r="E78" s="51"/>
      <c r="F78" s="51"/>
      <c r="G78" s="40"/>
      <c r="H78" s="52"/>
    </row>
    <row r="79" spans="1:8" ht="12.75" x14ac:dyDescent="0.15">
      <c r="A79" s="191"/>
      <c r="B79" s="192"/>
      <c r="C79" s="50"/>
      <c r="D79" s="51"/>
      <c r="E79" s="51"/>
      <c r="F79" s="51"/>
      <c r="G79" s="40"/>
      <c r="H79" s="52"/>
    </row>
    <row r="80" spans="1:8" ht="12.75" x14ac:dyDescent="0.15">
      <c r="A80" s="191"/>
      <c r="B80" s="192"/>
      <c r="C80" s="50"/>
      <c r="D80" s="51"/>
      <c r="E80" s="51"/>
      <c r="F80" s="51"/>
      <c r="G80" s="40"/>
      <c r="H80" s="52"/>
    </row>
    <row r="81" spans="1:8" ht="12.75" x14ac:dyDescent="0.15">
      <c r="A81" s="191"/>
      <c r="B81" s="192"/>
      <c r="C81" s="50"/>
      <c r="D81" s="51"/>
      <c r="E81" s="51"/>
      <c r="F81" s="51"/>
      <c r="G81" s="40"/>
      <c r="H81" s="52"/>
    </row>
    <row r="82" spans="1:8" ht="12.75" x14ac:dyDescent="0.15">
      <c r="A82" s="191"/>
      <c r="B82" s="192"/>
      <c r="C82" s="50"/>
      <c r="D82" s="51"/>
      <c r="E82" s="51"/>
      <c r="F82" s="51"/>
      <c r="G82" s="40"/>
      <c r="H82" s="52"/>
    </row>
    <row r="83" spans="1:8" ht="12.75" x14ac:dyDescent="0.15">
      <c r="A83" s="191"/>
      <c r="B83" s="192"/>
      <c r="C83" s="50"/>
      <c r="D83" s="51"/>
      <c r="E83" s="51"/>
      <c r="F83" s="51"/>
      <c r="G83" s="40"/>
      <c r="H83" s="52"/>
    </row>
    <row r="84" spans="1:8" ht="12.75" x14ac:dyDescent="0.15">
      <c r="A84" s="191"/>
      <c r="B84" s="192"/>
      <c r="C84" s="50"/>
      <c r="D84" s="51"/>
      <c r="E84" s="51"/>
      <c r="F84" s="51"/>
      <c r="G84" s="40"/>
      <c r="H84" s="52"/>
    </row>
    <row r="85" spans="1:8" ht="12.75" x14ac:dyDescent="0.15">
      <c r="A85" s="191"/>
      <c r="B85" s="192"/>
      <c r="C85" s="50"/>
      <c r="D85" s="51"/>
      <c r="E85" s="51"/>
      <c r="F85" s="51"/>
      <c r="G85" s="40"/>
      <c r="H85" s="52"/>
    </row>
    <row r="86" spans="1:8" ht="12.75" x14ac:dyDescent="0.15">
      <c r="A86" s="191"/>
      <c r="B86" s="192"/>
      <c r="C86" s="50"/>
      <c r="D86" s="51"/>
      <c r="E86" s="51"/>
      <c r="F86" s="51"/>
      <c r="G86" s="40"/>
      <c r="H86" s="52"/>
    </row>
    <row r="87" spans="1:8" ht="12.75" x14ac:dyDescent="0.15">
      <c r="A87" s="191"/>
      <c r="B87" s="192"/>
      <c r="C87" s="50"/>
      <c r="D87" s="51"/>
      <c r="E87" s="51"/>
      <c r="F87" s="51"/>
      <c r="G87" s="40"/>
      <c r="H87" s="52"/>
    </row>
    <row r="88" spans="1:8" ht="12.75" x14ac:dyDescent="0.15">
      <c r="A88" s="191"/>
      <c r="B88" s="192"/>
      <c r="C88" s="50"/>
      <c r="D88" s="51"/>
      <c r="E88" s="51"/>
      <c r="F88" s="51"/>
      <c r="G88" s="40"/>
      <c r="H88" s="52"/>
    </row>
    <row r="89" spans="1:8" ht="12.75" x14ac:dyDescent="0.15">
      <c r="A89" s="191"/>
      <c r="B89" s="192"/>
      <c r="C89" s="50"/>
      <c r="D89" s="51"/>
      <c r="E89" s="51"/>
      <c r="F89" s="51"/>
      <c r="G89" s="40"/>
      <c r="H89" s="52"/>
    </row>
    <row r="90" spans="1:8" ht="12.75" x14ac:dyDescent="0.15">
      <c r="A90" s="191"/>
      <c r="B90" s="192"/>
      <c r="C90" s="50"/>
      <c r="D90" s="51"/>
      <c r="E90" s="51"/>
      <c r="F90" s="51"/>
      <c r="G90" s="40"/>
      <c r="H90" s="52"/>
    </row>
    <row r="91" spans="1:8" ht="12.75" x14ac:dyDescent="0.15">
      <c r="A91" s="191"/>
      <c r="B91" s="192"/>
      <c r="C91" s="50"/>
      <c r="D91" s="51"/>
      <c r="E91" s="51"/>
      <c r="F91" s="51"/>
      <c r="G91" s="40"/>
      <c r="H91" s="52"/>
    </row>
    <row r="92" spans="1:8" ht="12.75" x14ac:dyDescent="0.15">
      <c r="A92" s="191"/>
      <c r="B92" s="192"/>
      <c r="C92" s="50"/>
      <c r="D92" s="51"/>
      <c r="E92" s="51"/>
      <c r="F92" s="51"/>
      <c r="G92" s="40"/>
      <c r="H92" s="52"/>
    </row>
    <row r="93" spans="1:8" ht="12.75" x14ac:dyDescent="0.15">
      <c r="A93" s="191"/>
      <c r="B93" s="192"/>
      <c r="C93" s="50"/>
      <c r="D93" s="51"/>
      <c r="E93" s="51"/>
      <c r="F93" s="51"/>
      <c r="G93" s="40"/>
      <c r="H93" s="52"/>
    </row>
    <row r="94" spans="1:8" ht="12.75" x14ac:dyDescent="0.15">
      <c r="A94" s="191"/>
      <c r="B94" s="192"/>
      <c r="C94" s="50"/>
      <c r="D94" s="51"/>
      <c r="E94" s="51"/>
      <c r="F94" s="51"/>
      <c r="G94" s="40"/>
      <c r="H94" s="52"/>
    </row>
    <row r="95" spans="1:8" ht="12.75" x14ac:dyDescent="0.15">
      <c r="A95" s="191"/>
      <c r="B95" s="192"/>
      <c r="C95" s="50"/>
      <c r="D95" s="51"/>
      <c r="E95" s="51"/>
      <c r="F95" s="51"/>
      <c r="G95" s="40"/>
      <c r="H95" s="52"/>
    </row>
    <row r="96" spans="1:8" ht="12.75" x14ac:dyDescent="0.15">
      <c r="A96" s="191"/>
      <c r="B96" s="192"/>
      <c r="C96" s="50"/>
      <c r="D96" s="51"/>
      <c r="E96" s="51"/>
      <c r="F96" s="51"/>
      <c r="G96" s="40"/>
      <c r="H96" s="52"/>
    </row>
    <row r="97" spans="1:8" ht="12.75" x14ac:dyDescent="0.15">
      <c r="A97" s="191"/>
      <c r="B97" s="192"/>
      <c r="C97" s="50"/>
      <c r="D97" s="51"/>
      <c r="E97" s="51"/>
      <c r="F97" s="51"/>
      <c r="G97" s="40"/>
      <c r="H97" s="52"/>
    </row>
    <row r="98" spans="1:8" ht="12.75" x14ac:dyDescent="0.15">
      <c r="A98" s="191"/>
      <c r="B98" s="192"/>
      <c r="C98" s="50"/>
      <c r="D98" s="51"/>
      <c r="E98" s="51"/>
      <c r="F98" s="51"/>
      <c r="G98" s="40"/>
      <c r="H98" s="52"/>
    </row>
    <row r="99" spans="1:8" ht="12.75" x14ac:dyDescent="0.15">
      <c r="A99" s="191"/>
      <c r="B99" s="192"/>
      <c r="C99" s="50"/>
      <c r="D99" s="51"/>
      <c r="E99" s="51"/>
      <c r="F99" s="51"/>
      <c r="G99" s="40"/>
      <c r="H99" s="52"/>
    </row>
    <row r="100" spans="1:8" ht="12.75" x14ac:dyDescent="0.15">
      <c r="A100" s="191"/>
      <c r="B100" s="192"/>
      <c r="C100" s="50"/>
      <c r="D100" s="51"/>
      <c r="E100" s="51"/>
      <c r="F100" s="51"/>
      <c r="G100" s="40"/>
      <c r="H100" s="52"/>
    </row>
    <row r="101" spans="1:8" ht="12.75" x14ac:dyDescent="0.15">
      <c r="A101" s="191"/>
      <c r="B101" s="192"/>
      <c r="C101" s="50"/>
      <c r="D101" s="51"/>
      <c r="E101" s="51"/>
      <c r="F101" s="51"/>
      <c r="G101" s="40"/>
      <c r="H101" s="52"/>
    </row>
    <row r="102" spans="1:8" ht="12.75" x14ac:dyDescent="0.15">
      <c r="A102" s="191"/>
      <c r="B102" s="192"/>
      <c r="C102" s="50"/>
      <c r="D102" s="51"/>
      <c r="E102" s="51"/>
      <c r="F102" s="51"/>
      <c r="G102" s="40"/>
      <c r="H102" s="52"/>
    </row>
    <row r="103" spans="1:8" ht="12.75" x14ac:dyDescent="0.15">
      <c r="A103" s="191"/>
      <c r="B103" s="192"/>
      <c r="C103" s="50"/>
      <c r="D103" s="51"/>
      <c r="E103" s="51"/>
      <c r="F103" s="51"/>
      <c r="G103" s="40"/>
      <c r="H103" s="52"/>
    </row>
    <row r="104" spans="1:8" ht="12.75" x14ac:dyDescent="0.15">
      <c r="A104" s="191"/>
      <c r="B104" s="192"/>
      <c r="C104" s="50"/>
      <c r="D104" s="51"/>
      <c r="E104" s="51"/>
      <c r="F104" s="51"/>
      <c r="G104" s="40"/>
      <c r="H104" s="52"/>
    </row>
    <row r="105" spans="1:8" ht="12.75" x14ac:dyDescent="0.15">
      <c r="A105" s="191"/>
      <c r="B105" s="192"/>
      <c r="C105" s="50"/>
      <c r="D105" s="51"/>
      <c r="E105" s="51"/>
      <c r="F105" s="51"/>
      <c r="G105" s="40"/>
      <c r="H105" s="52"/>
    </row>
    <row r="106" spans="1:8" ht="12.75" x14ac:dyDescent="0.15">
      <c r="A106" s="191"/>
      <c r="B106" s="192"/>
      <c r="C106" s="50"/>
      <c r="D106" s="51"/>
      <c r="E106" s="51"/>
      <c r="F106" s="51"/>
      <c r="G106" s="40"/>
      <c r="H106" s="52"/>
    </row>
    <row r="107" spans="1:8" ht="12.75" x14ac:dyDescent="0.15">
      <c r="A107" s="191"/>
      <c r="B107" s="192"/>
      <c r="C107" s="50"/>
      <c r="D107" s="51"/>
      <c r="E107" s="51"/>
      <c r="F107" s="51"/>
      <c r="G107" s="40"/>
      <c r="H107" s="52"/>
    </row>
    <row r="108" spans="1:8" ht="12.75" x14ac:dyDescent="0.15">
      <c r="A108" s="191"/>
      <c r="B108" s="192"/>
      <c r="C108" s="50"/>
      <c r="D108" s="51"/>
      <c r="E108" s="51"/>
      <c r="F108" s="51"/>
      <c r="G108" s="40"/>
      <c r="H108" s="52"/>
    </row>
    <row r="109" spans="1:8" ht="12.75" x14ac:dyDescent="0.15">
      <c r="A109" s="191"/>
      <c r="B109" s="192"/>
      <c r="C109" s="50"/>
      <c r="D109" s="51"/>
      <c r="E109" s="51"/>
      <c r="F109" s="51"/>
      <c r="G109" s="40"/>
      <c r="H109" s="52"/>
    </row>
    <row r="110" spans="1:8" ht="12.75" x14ac:dyDescent="0.15">
      <c r="A110" s="191"/>
      <c r="B110" s="192"/>
      <c r="C110" s="50"/>
      <c r="D110" s="51"/>
      <c r="E110" s="51"/>
      <c r="F110" s="51"/>
      <c r="G110" s="40"/>
      <c r="H110" s="52"/>
    </row>
    <row r="111" spans="1:8" ht="12.75" x14ac:dyDescent="0.15">
      <c r="A111" s="191"/>
      <c r="B111" s="192"/>
      <c r="C111" s="50"/>
      <c r="D111" s="51"/>
      <c r="E111" s="51"/>
      <c r="F111" s="51"/>
      <c r="G111" s="40"/>
      <c r="H111" s="52"/>
    </row>
    <row r="112" spans="1:8" ht="12.75" x14ac:dyDescent="0.15">
      <c r="A112" s="191"/>
      <c r="B112" s="192"/>
      <c r="C112" s="50"/>
      <c r="D112" s="51"/>
      <c r="E112" s="51"/>
      <c r="F112" s="51"/>
      <c r="G112" s="40"/>
      <c r="H112" s="52"/>
    </row>
    <row r="113" spans="1:8" ht="12.75" x14ac:dyDescent="0.15">
      <c r="A113" s="191"/>
      <c r="B113" s="192"/>
      <c r="C113" s="50"/>
      <c r="D113" s="51"/>
      <c r="E113" s="51"/>
      <c r="F113" s="51"/>
      <c r="G113" s="40"/>
      <c r="H113" s="52"/>
    </row>
    <row r="114" spans="1:8" ht="12.75" x14ac:dyDescent="0.15">
      <c r="A114" s="191"/>
      <c r="B114" s="192"/>
      <c r="C114" s="50"/>
      <c r="D114" s="51"/>
      <c r="E114" s="51"/>
      <c r="F114" s="51"/>
      <c r="G114" s="40"/>
      <c r="H114" s="52"/>
    </row>
    <row r="115" spans="1:8" ht="12.75" x14ac:dyDescent="0.15">
      <c r="A115" s="191"/>
      <c r="B115" s="192"/>
      <c r="C115" s="50"/>
      <c r="D115" s="51"/>
      <c r="E115" s="51"/>
      <c r="F115" s="51"/>
      <c r="G115" s="40"/>
      <c r="H115" s="52"/>
    </row>
    <row r="116" spans="1:8" ht="12.75" x14ac:dyDescent="0.15">
      <c r="A116" s="191"/>
      <c r="B116" s="192"/>
      <c r="C116" s="50"/>
      <c r="D116" s="51"/>
      <c r="E116" s="51"/>
      <c r="F116" s="51"/>
      <c r="G116" s="40"/>
      <c r="H116" s="52"/>
    </row>
    <row r="117" spans="1:8" ht="12.75" x14ac:dyDescent="0.15">
      <c r="A117" s="191"/>
      <c r="B117" s="192"/>
      <c r="C117" s="50"/>
      <c r="D117" s="51"/>
      <c r="E117" s="51"/>
      <c r="F117" s="51"/>
      <c r="G117" s="40"/>
      <c r="H117" s="52"/>
    </row>
    <row r="118" spans="1:8" ht="12.75" x14ac:dyDescent="0.15">
      <c r="A118" s="191"/>
      <c r="B118" s="192"/>
      <c r="C118" s="50"/>
      <c r="D118" s="51"/>
      <c r="E118" s="51"/>
      <c r="F118" s="51"/>
      <c r="G118" s="40"/>
      <c r="H118" s="52"/>
    </row>
    <row r="119" spans="1:8" ht="12.75" x14ac:dyDescent="0.15">
      <c r="A119" s="191"/>
      <c r="B119" s="192"/>
      <c r="C119" s="50"/>
      <c r="D119" s="51"/>
      <c r="E119" s="51"/>
      <c r="F119" s="51"/>
      <c r="G119" s="40"/>
      <c r="H119" s="52"/>
    </row>
    <row r="120" spans="1:8" ht="12.75" x14ac:dyDescent="0.15">
      <c r="A120" s="191"/>
      <c r="B120" s="192"/>
      <c r="C120" s="50"/>
      <c r="D120" s="51"/>
      <c r="E120" s="51"/>
      <c r="F120" s="51"/>
      <c r="G120" s="40"/>
      <c r="H120" s="52"/>
    </row>
    <row r="121" spans="1:8" ht="12.75" x14ac:dyDescent="0.15">
      <c r="A121" s="191"/>
      <c r="B121" s="192"/>
      <c r="C121" s="50"/>
      <c r="D121" s="51"/>
      <c r="E121" s="51"/>
      <c r="F121" s="51"/>
      <c r="G121" s="40"/>
      <c r="H121" s="52"/>
    </row>
    <row r="122" spans="1:8" ht="12.75" x14ac:dyDescent="0.15">
      <c r="A122" s="191"/>
      <c r="B122" s="192"/>
      <c r="C122" s="50"/>
      <c r="D122" s="51"/>
      <c r="E122" s="51"/>
      <c r="F122" s="51"/>
      <c r="G122" s="40"/>
      <c r="H122" s="52"/>
    </row>
    <row r="123" spans="1:8" ht="12.75" x14ac:dyDescent="0.15">
      <c r="A123" s="191"/>
      <c r="B123" s="192"/>
      <c r="C123" s="50"/>
      <c r="D123" s="51"/>
      <c r="E123" s="51"/>
      <c r="F123" s="51"/>
      <c r="G123" s="40"/>
      <c r="H123" s="52"/>
    </row>
    <row r="124" spans="1:8" ht="12.75" x14ac:dyDescent="0.15">
      <c r="A124" s="191"/>
      <c r="B124" s="192"/>
      <c r="C124" s="50"/>
      <c r="D124" s="51"/>
      <c r="E124" s="51"/>
      <c r="F124" s="51"/>
      <c r="G124" s="40"/>
      <c r="H124" s="52"/>
    </row>
    <row r="125" spans="1:8" ht="12.75" x14ac:dyDescent="0.15">
      <c r="A125" s="191"/>
      <c r="B125" s="192"/>
      <c r="C125" s="50"/>
      <c r="D125" s="51"/>
      <c r="E125" s="51"/>
      <c r="F125" s="51"/>
      <c r="G125" s="40"/>
      <c r="H125" s="52"/>
    </row>
    <row r="126" spans="1:8" ht="12.75" x14ac:dyDescent="0.15">
      <c r="A126" s="191"/>
      <c r="B126" s="192"/>
      <c r="C126" s="50"/>
      <c r="D126" s="51"/>
      <c r="E126" s="51"/>
      <c r="F126" s="51"/>
      <c r="G126" s="40"/>
      <c r="H126" s="52"/>
    </row>
    <row r="127" spans="1:8" ht="12.75" x14ac:dyDescent="0.15">
      <c r="A127" s="191"/>
      <c r="B127" s="192"/>
      <c r="C127" s="50"/>
      <c r="D127" s="51"/>
      <c r="E127" s="51"/>
      <c r="F127" s="51"/>
      <c r="G127" s="40"/>
      <c r="H127" s="52"/>
    </row>
    <row r="128" spans="1:8" ht="12.75" x14ac:dyDescent="0.15">
      <c r="A128" s="191"/>
      <c r="B128" s="192"/>
      <c r="C128" s="50"/>
      <c r="D128" s="51"/>
      <c r="E128" s="51"/>
      <c r="F128" s="51"/>
      <c r="G128" s="40"/>
      <c r="H128" s="52"/>
    </row>
    <row r="129" spans="1:8" ht="12.75" x14ac:dyDescent="0.15">
      <c r="A129" s="191"/>
      <c r="B129" s="192"/>
      <c r="C129" s="50"/>
      <c r="D129" s="51"/>
      <c r="E129" s="51"/>
      <c r="F129" s="51"/>
      <c r="G129" s="40"/>
      <c r="H129" s="52"/>
    </row>
    <row r="130" spans="1:8" ht="12.75" x14ac:dyDescent="0.15">
      <c r="A130" s="191"/>
      <c r="B130" s="192"/>
      <c r="C130" s="50"/>
      <c r="D130" s="51"/>
      <c r="E130" s="51"/>
      <c r="F130" s="51"/>
      <c r="G130" s="40"/>
      <c r="H130" s="52"/>
    </row>
    <row r="131" spans="1:8" ht="12.75" x14ac:dyDescent="0.15">
      <c r="A131" s="191"/>
      <c r="B131" s="192"/>
      <c r="C131" s="50"/>
      <c r="D131" s="51"/>
      <c r="E131" s="51"/>
      <c r="F131" s="51"/>
      <c r="G131" s="40"/>
      <c r="H131" s="52"/>
    </row>
    <row r="132" spans="1:8" ht="12.75" x14ac:dyDescent="0.15">
      <c r="A132" s="191"/>
      <c r="B132" s="192"/>
      <c r="C132" s="50"/>
      <c r="D132" s="51"/>
      <c r="E132" s="51"/>
      <c r="F132" s="51"/>
      <c r="G132" s="40"/>
      <c r="H132" s="52"/>
    </row>
    <row r="133" spans="1:8" ht="12.75" x14ac:dyDescent="0.15">
      <c r="A133" s="191"/>
      <c r="B133" s="192"/>
      <c r="C133" s="50"/>
      <c r="D133" s="51"/>
      <c r="E133" s="51"/>
      <c r="F133" s="51"/>
      <c r="G133" s="40"/>
      <c r="H133" s="52"/>
    </row>
    <row r="134" spans="1:8" ht="12.75" x14ac:dyDescent="0.15">
      <c r="A134" s="191"/>
      <c r="B134" s="192"/>
      <c r="C134" s="50"/>
      <c r="D134" s="51"/>
      <c r="E134" s="51"/>
      <c r="F134" s="51"/>
      <c r="G134" s="40"/>
      <c r="H134" s="52"/>
    </row>
    <row r="135" spans="1:8" ht="12.75" x14ac:dyDescent="0.15">
      <c r="A135" s="191"/>
      <c r="B135" s="192"/>
      <c r="C135" s="50"/>
      <c r="D135" s="51"/>
      <c r="E135" s="51"/>
      <c r="F135" s="51"/>
      <c r="G135" s="40"/>
      <c r="H135" s="52"/>
    </row>
    <row r="136" spans="1:8" ht="12.75" x14ac:dyDescent="0.15">
      <c r="A136" s="191"/>
      <c r="B136" s="192"/>
      <c r="C136" s="50"/>
      <c r="D136" s="51"/>
      <c r="E136" s="51"/>
      <c r="F136" s="51"/>
      <c r="G136" s="40"/>
      <c r="H136" s="52"/>
    </row>
    <row r="137" spans="1:8" ht="12.75" x14ac:dyDescent="0.15">
      <c r="A137" s="191"/>
      <c r="B137" s="192"/>
      <c r="C137" s="50"/>
      <c r="D137" s="51"/>
      <c r="E137" s="51"/>
      <c r="F137" s="51"/>
      <c r="G137" s="40"/>
      <c r="H137" s="52"/>
    </row>
    <row r="138" spans="1:8" ht="12.75" x14ac:dyDescent="0.15">
      <c r="A138" s="191"/>
      <c r="B138" s="192"/>
      <c r="C138" s="50"/>
      <c r="D138" s="51"/>
      <c r="E138" s="51"/>
      <c r="F138" s="51"/>
      <c r="G138" s="40"/>
      <c r="H138" s="52"/>
    </row>
    <row r="139" spans="1:8" ht="12.75" x14ac:dyDescent="0.15">
      <c r="A139" s="191"/>
      <c r="B139" s="192"/>
      <c r="C139" s="50"/>
      <c r="D139" s="51"/>
      <c r="E139" s="51"/>
      <c r="F139" s="51"/>
      <c r="G139" s="40"/>
      <c r="H139" s="52"/>
    </row>
    <row r="140" spans="1:8" ht="12.75" x14ac:dyDescent="0.15">
      <c r="A140" s="191"/>
      <c r="B140" s="192"/>
      <c r="C140" s="50"/>
      <c r="D140" s="51"/>
      <c r="E140" s="51"/>
      <c r="F140" s="51"/>
      <c r="G140" s="40"/>
      <c r="H140" s="52"/>
    </row>
    <row r="141" spans="1:8" ht="12.75" x14ac:dyDescent="0.15">
      <c r="A141" s="191"/>
      <c r="B141" s="192"/>
      <c r="C141" s="50"/>
      <c r="D141" s="51"/>
      <c r="E141" s="51"/>
      <c r="F141" s="51"/>
      <c r="G141" s="40"/>
      <c r="H141" s="52"/>
    </row>
    <row r="142" spans="1:8" ht="12.75" x14ac:dyDescent="0.15">
      <c r="A142" s="191"/>
      <c r="B142" s="192"/>
      <c r="C142" s="50"/>
      <c r="D142" s="51"/>
      <c r="E142" s="51"/>
      <c r="F142" s="51"/>
      <c r="G142" s="40"/>
      <c r="H142" s="52"/>
    </row>
    <row r="143" spans="1:8" ht="12.75" x14ac:dyDescent="0.15">
      <c r="A143" s="191"/>
      <c r="B143" s="192"/>
      <c r="C143" s="50"/>
      <c r="D143" s="51"/>
      <c r="E143" s="51"/>
      <c r="F143" s="51"/>
      <c r="G143" s="40"/>
      <c r="H143" s="52"/>
    </row>
    <row r="144" spans="1:8" ht="12.75" x14ac:dyDescent="0.15">
      <c r="A144" s="191"/>
      <c r="B144" s="192"/>
      <c r="C144" s="50"/>
      <c r="D144" s="51"/>
      <c r="E144" s="51"/>
      <c r="F144" s="51"/>
      <c r="G144" s="40"/>
      <c r="H144" s="52"/>
    </row>
    <row r="145" spans="1:8" ht="12.75" x14ac:dyDescent="0.15">
      <c r="A145" s="191"/>
      <c r="B145" s="192"/>
      <c r="C145" s="50"/>
      <c r="D145" s="51"/>
      <c r="E145" s="51"/>
      <c r="F145" s="51"/>
      <c r="G145" s="40"/>
      <c r="H145" s="52"/>
    </row>
    <row r="146" spans="1:8" ht="12.75" x14ac:dyDescent="0.15">
      <c r="A146" s="191"/>
      <c r="B146" s="192"/>
      <c r="C146" s="50"/>
      <c r="D146" s="51"/>
      <c r="E146" s="51"/>
      <c r="F146" s="51"/>
      <c r="G146" s="40"/>
      <c r="H146" s="52"/>
    </row>
    <row r="147" spans="1:8" ht="12.75" x14ac:dyDescent="0.15">
      <c r="A147" s="191"/>
      <c r="B147" s="192"/>
      <c r="C147" s="50"/>
      <c r="D147" s="51"/>
      <c r="E147" s="51"/>
      <c r="F147" s="51"/>
      <c r="G147" s="40"/>
      <c r="H147" s="52"/>
    </row>
    <row r="148" spans="1:8" ht="12.75" x14ac:dyDescent="0.15">
      <c r="A148" s="191"/>
      <c r="B148" s="192"/>
      <c r="C148" s="50"/>
      <c r="D148" s="51"/>
      <c r="E148" s="51"/>
      <c r="F148" s="51"/>
      <c r="G148" s="40"/>
      <c r="H148" s="52"/>
    </row>
    <row r="149" spans="1:8" ht="12.75" x14ac:dyDescent="0.15">
      <c r="A149" s="191"/>
      <c r="B149" s="192"/>
      <c r="C149" s="50"/>
      <c r="D149" s="51"/>
      <c r="E149" s="51"/>
      <c r="F149" s="51"/>
      <c r="G149" s="40"/>
      <c r="H149" s="52"/>
    </row>
    <row r="150" spans="1:8" ht="12.75" x14ac:dyDescent="0.15">
      <c r="A150" s="191"/>
      <c r="B150" s="192"/>
      <c r="C150" s="50"/>
      <c r="D150" s="51"/>
      <c r="E150" s="51"/>
      <c r="F150" s="51"/>
      <c r="G150" s="40"/>
      <c r="H150" s="52"/>
    </row>
    <row r="151" spans="1:8" ht="12.75" x14ac:dyDescent="0.15">
      <c r="A151" s="191"/>
      <c r="B151" s="192"/>
      <c r="C151" s="50"/>
      <c r="D151" s="51"/>
      <c r="E151" s="51"/>
      <c r="F151" s="51"/>
      <c r="G151" s="40"/>
      <c r="H151" s="52"/>
    </row>
    <row r="152" spans="1:8" ht="12.75" x14ac:dyDescent="0.15">
      <c r="A152" s="191"/>
      <c r="B152" s="192"/>
      <c r="C152" s="50"/>
      <c r="D152" s="51"/>
      <c r="E152" s="51"/>
      <c r="F152" s="51"/>
      <c r="G152" s="40"/>
      <c r="H152" s="52"/>
    </row>
    <row r="153" spans="1:8" ht="12.75" x14ac:dyDescent="0.15">
      <c r="A153" s="191"/>
      <c r="B153" s="192"/>
      <c r="C153" s="50"/>
      <c r="D153" s="51"/>
      <c r="E153" s="51"/>
      <c r="F153" s="51"/>
      <c r="G153" s="40"/>
      <c r="H153" s="52"/>
    </row>
    <row r="154" spans="1:8" ht="12.75" x14ac:dyDescent="0.15">
      <c r="A154" s="191"/>
      <c r="B154" s="192"/>
      <c r="C154" s="50"/>
      <c r="D154" s="51"/>
      <c r="E154" s="51"/>
      <c r="F154" s="51"/>
      <c r="G154" s="40"/>
      <c r="H154" s="52"/>
    </row>
    <row r="155" spans="1:8" ht="12.75" x14ac:dyDescent="0.15">
      <c r="A155" s="191"/>
      <c r="B155" s="192"/>
      <c r="C155" s="50"/>
      <c r="D155" s="51"/>
      <c r="E155" s="51"/>
      <c r="F155" s="51"/>
      <c r="G155" s="40"/>
      <c r="H155" s="52"/>
    </row>
    <row r="156" spans="1:8" ht="12.75" x14ac:dyDescent="0.15">
      <c r="A156" s="191"/>
      <c r="B156" s="192"/>
      <c r="C156" s="50"/>
      <c r="D156" s="51"/>
      <c r="E156" s="51"/>
      <c r="F156" s="51"/>
      <c r="G156" s="40"/>
      <c r="H156" s="52"/>
    </row>
    <row r="157" spans="1:8" ht="12.75" x14ac:dyDescent="0.15">
      <c r="A157" s="191"/>
      <c r="B157" s="192"/>
      <c r="C157" s="50"/>
      <c r="D157" s="51"/>
      <c r="E157" s="51"/>
      <c r="F157" s="51"/>
      <c r="G157" s="40"/>
      <c r="H157" s="52"/>
    </row>
    <row r="158" spans="1:8" ht="12.75" x14ac:dyDescent="0.15">
      <c r="A158" s="191"/>
      <c r="B158" s="192"/>
      <c r="C158" s="50"/>
      <c r="D158" s="51"/>
      <c r="E158" s="51"/>
      <c r="F158" s="51"/>
      <c r="G158" s="40"/>
      <c r="H158" s="52"/>
    </row>
    <row r="159" spans="1:8" ht="12.75" x14ac:dyDescent="0.15">
      <c r="A159" s="191"/>
      <c r="B159" s="192"/>
      <c r="C159" s="50"/>
      <c r="D159" s="51"/>
      <c r="E159" s="51"/>
      <c r="F159" s="51"/>
      <c r="G159" s="40"/>
      <c r="H159" s="52"/>
    </row>
    <row r="160" spans="1:8" ht="12.75" x14ac:dyDescent="0.15">
      <c r="A160" s="191"/>
      <c r="B160" s="192"/>
      <c r="C160" s="50"/>
      <c r="D160" s="51"/>
      <c r="E160" s="51"/>
      <c r="F160" s="51"/>
      <c r="G160" s="40"/>
      <c r="H160" s="52"/>
    </row>
    <row r="161" spans="1:8" ht="12.75" x14ac:dyDescent="0.15">
      <c r="A161" s="191"/>
      <c r="B161" s="192"/>
      <c r="C161" s="50"/>
      <c r="D161" s="51"/>
      <c r="E161" s="51"/>
      <c r="F161" s="51"/>
      <c r="G161" s="40"/>
      <c r="H161" s="52"/>
    </row>
    <row r="162" spans="1:8" ht="12.75" x14ac:dyDescent="0.15">
      <c r="A162" s="191"/>
      <c r="B162" s="192"/>
      <c r="C162" s="50"/>
      <c r="D162" s="51"/>
      <c r="E162" s="51"/>
      <c r="F162" s="51"/>
      <c r="G162" s="40"/>
      <c r="H162" s="52"/>
    </row>
    <row r="163" spans="1:8" ht="12.75" x14ac:dyDescent="0.15">
      <c r="A163" s="191"/>
      <c r="B163" s="192"/>
      <c r="C163" s="50"/>
      <c r="D163" s="51"/>
      <c r="E163" s="51"/>
      <c r="F163" s="51"/>
      <c r="G163" s="40"/>
      <c r="H163" s="52"/>
    </row>
    <row r="164" spans="1:8" ht="12.75" x14ac:dyDescent="0.15">
      <c r="A164" s="191"/>
      <c r="B164" s="192"/>
      <c r="C164" s="50"/>
      <c r="D164" s="51"/>
      <c r="E164" s="51"/>
      <c r="F164" s="51"/>
      <c r="G164" s="40"/>
      <c r="H164" s="52"/>
    </row>
    <row r="165" spans="1:8" ht="12.75" x14ac:dyDescent="0.15">
      <c r="A165" s="191"/>
      <c r="B165" s="192"/>
      <c r="C165" s="50"/>
      <c r="D165" s="51"/>
      <c r="E165" s="51"/>
      <c r="F165" s="51"/>
      <c r="G165" s="40"/>
      <c r="H165" s="52"/>
    </row>
    <row r="166" spans="1:8" ht="12.75" x14ac:dyDescent="0.15">
      <c r="A166" s="191"/>
      <c r="B166" s="192"/>
      <c r="C166" s="50"/>
      <c r="D166" s="51"/>
      <c r="E166" s="51"/>
      <c r="F166" s="51"/>
      <c r="G166" s="40"/>
      <c r="H166" s="52"/>
    </row>
    <row r="167" spans="1:8" ht="12.75" x14ac:dyDescent="0.15">
      <c r="A167" s="191"/>
      <c r="B167" s="192"/>
      <c r="C167" s="50"/>
      <c r="D167" s="51"/>
      <c r="E167" s="51"/>
      <c r="F167" s="51"/>
      <c r="G167" s="40"/>
      <c r="H167" s="52"/>
    </row>
    <row r="168" spans="1:8" ht="12.75" x14ac:dyDescent="0.15">
      <c r="A168" s="191"/>
      <c r="B168" s="192"/>
      <c r="C168" s="50"/>
      <c r="D168" s="51"/>
      <c r="E168" s="51"/>
      <c r="F168" s="51"/>
      <c r="G168" s="40"/>
      <c r="H168" s="52"/>
    </row>
    <row r="169" spans="1:8" ht="12.75" x14ac:dyDescent="0.15">
      <c r="A169" s="191"/>
      <c r="B169" s="192"/>
      <c r="C169" s="50"/>
      <c r="D169" s="51"/>
      <c r="E169" s="51"/>
      <c r="F169" s="51"/>
      <c r="G169" s="40"/>
      <c r="H169" s="52"/>
    </row>
    <row r="170" spans="1:8" ht="12.75" x14ac:dyDescent="0.15">
      <c r="A170" s="191"/>
      <c r="B170" s="192"/>
      <c r="C170" s="50"/>
      <c r="D170" s="51"/>
      <c r="E170" s="51"/>
      <c r="F170" s="51"/>
      <c r="G170" s="40"/>
      <c r="H170" s="52"/>
    </row>
    <row r="171" spans="1:8" ht="12.75" x14ac:dyDescent="0.15">
      <c r="A171" s="191"/>
      <c r="B171" s="192"/>
      <c r="C171" s="50"/>
      <c r="D171" s="51"/>
      <c r="E171" s="51"/>
      <c r="F171" s="51"/>
      <c r="G171" s="40"/>
      <c r="H171" s="52"/>
    </row>
    <row r="172" spans="1:8" ht="12.75" x14ac:dyDescent="0.15">
      <c r="A172" s="191"/>
      <c r="B172" s="192"/>
      <c r="C172" s="50"/>
      <c r="D172" s="51"/>
      <c r="E172" s="51"/>
      <c r="F172" s="51"/>
      <c r="G172" s="40"/>
      <c r="H172" s="52"/>
    </row>
    <row r="173" spans="1:8" ht="12.75" x14ac:dyDescent="0.15">
      <c r="A173" s="191"/>
      <c r="B173" s="192"/>
      <c r="C173" s="50"/>
      <c r="D173" s="51"/>
      <c r="E173" s="51"/>
      <c r="F173" s="51"/>
      <c r="G173" s="40"/>
      <c r="H173" s="52"/>
    </row>
    <row r="174" spans="1:8" ht="12.75" x14ac:dyDescent="0.15">
      <c r="A174" s="191"/>
      <c r="B174" s="192"/>
      <c r="C174" s="50"/>
      <c r="D174" s="51"/>
      <c r="E174" s="51"/>
      <c r="F174" s="51"/>
      <c r="G174" s="40"/>
      <c r="H174" s="52"/>
    </row>
    <row r="175" spans="1:8" ht="12.75" x14ac:dyDescent="0.15">
      <c r="A175" s="191"/>
      <c r="B175" s="192"/>
      <c r="C175" s="50"/>
      <c r="D175" s="51"/>
      <c r="E175" s="51"/>
      <c r="F175" s="51"/>
      <c r="G175" s="40"/>
      <c r="H175" s="52"/>
    </row>
    <row r="176" spans="1:8" ht="12.75" x14ac:dyDescent="0.15">
      <c r="A176" s="191"/>
      <c r="B176" s="192"/>
      <c r="C176" s="50"/>
      <c r="D176" s="51"/>
      <c r="E176" s="51"/>
      <c r="F176" s="51"/>
      <c r="G176" s="40"/>
      <c r="H176" s="52"/>
    </row>
    <row r="177" spans="1:8" ht="12.75" x14ac:dyDescent="0.15">
      <c r="A177" s="191"/>
      <c r="B177" s="192"/>
      <c r="C177" s="50"/>
      <c r="D177" s="51"/>
      <c r="E177" s="51"/>
      <c r="F177" s="51"/>
      <c r="G177" s="40"/>
      <c r="H177" s="52"/>
    </row>
    <row r="178" spans="1:8" ht="12.75" x14ac:dyDescent="0.15">
      <c r="A178" s="191"/>
      <c r="B178" s="192"/>
      <c r="C178" s="50"/>
      <c r="D178" s="51"/>
      <c r="E178" s="51"/>
      <c r="F178" s="51"/>
      <c r="G178" s="40"/>
      <c r="H178" s="52"/>
    </row>
    <row r="179" spans="1:8" ht="12.75" x14ac:dyDescent="0.15">
      <c r="A179" s="191"/>
      <c r="B179" s="192"/>
      <c r="C179" s="50"/>
      <c r="D179" s="51"/>
      <c r="E179" s="51"/>
      <c r="F179" s="51"/>
      <c r="G179" s="40"/>
      <c r="H179" s="52"/>
    </row>
    <row r="180" spans="1:8" ht="12.75" x14ac:dyDescent="0.15">
      <c r="A180" s="191"/>
      <c r="B180" s="192"/>
      <c r="C180" s="50"/>
      <c r="D180" s="51"/>
      <c r="E180" s="51"/>
      <c r="F180" s="51"/>
      <c r="G180" s="40"/>
      <c r="H180" s="52"/>
    </row>
    <row r="181" spans="1:8" ht="12.75" x14ac:dyDescent="0.15">
      <c r="A181" s="191"/>
      <c r="B181" s="192"/>
      <c r="C181" s="50"/>
      <c r="D181" s="51"/>
      <c r="E181" s="51"/>
      <c r="F181" s="51"/>
      <c r="G181" s="40"/>
      <c r="H181" s="52"/>
    </row>
    <row r="182" spans="1:8" ht="12.75" x14ac:dyDescent="0.15">
      <c r="A182" s="191"/>
      <c r="B182" s="192"/>
      <c r="C182" s="50"/>
      <c r="D182" s="51"/>
      <c r="E182" s="51"/>
      <c r="F182" s="51"/>
      <c r="G182" s="40"/>
      <c r="H182" s="52"/>
    </row>
    <row r="183" spans="1:8" ht="12.75" x14ac:dyDescent="0.15">
      <c r="A183" s="191"/>
      <c r="B183" s="192"/>
      <c r="C183" s="50"/>
      <c r="D183" s="51"/>
      <c r="E183" s="51"/>
      <c r="F183" s="51"/>
      <c r="G183" s="40"/>
      <c r="H183" s="52"/>
    </row>
    <row r="184" spans="1:8" ht="12.75" x14ac:dyDescent="0.15">
      <c r="A184" s="191"/>
      <c r="B184" s="192"/>
      <c r="C184" s="50"/>
      <c r="D184" s="51"/>
      <c r="E184" s="51"/>
      <c r="F184" s="51"/>
      <c r="G184" s="40"/>
      <c r="H184" s="52"/>
    </row>
    <row r="185" spans="1:8" ht="12.75" x14ac:dyDescent="0.15">
      <c r="A185" s="191"/>
      <c r="B185" s="192"/>
      <c r="C185" s="50"/>
      <c r="D185" s="51"/>
      <c r="E185" s="51"/>
      <c r="F185" s="51"/>
      <c r="G185" s="40"/>
      <c r="H185" s="52"/>
    </row>
    <row r="186" spans="1:8" ht="12.75" x14ac:dyDescent="0.15">
      <c r="A186" s="191"/>
      <c r="B186" s="192"/>
      <c r="C186" s="50"/>
      <c r="D186" s="51"/>
      <c r="E186" s="51"/>
      <c r="F186" s="51"/>
      <c r="G186" s="40"/>
      <c r="H186" s="52"/>
    </row>
    <row r="187" spans="1:8" ht="12.75" x14ac:dyDescent="0.15">
      <c r="A187" s="191"/>
      <c r="B187" s="192"/>
      <c r="C187" s="50"/>
      <c r="D187" s="51"/>
      <c r="E187" s="51"/>
      <c r="F187" s="51"/>
      <c r="G187" s="40"/>
      <c r="H187" s="52"/>
    </row>
    <row r="188" spans="1:8" ht="12.75" x14ac:dyDescent="0.15">
      <c r="A188" s="191"/>
      <c r="B188" s="192"/>
      <c r="C188" s="50"/>
      <c r="D188" s="51"/>
      <c r="E188" s="51"/>
      <c r="F188" s="51"/>
      <c r="G188" s="40"/>
      <c r="H188" s="52"/>
    </row>
    <row r="189" spans="1:8" ht="12.75" x14ac:dyDescent="0.15">
      <c r="A189" s="191"/>
      <c r="B189" s="192"/>
      <c r="C189" s="50"/>
      <c r="D189" s="51"/>
      <c r="E189" s="51"/>
      <c r="F189" s="51"/>
      <c r="G189" s="40"/>
      <c r="H189" s="52"/>
    </row>
    <row r="190" spans="1:8" ht="12.75" x14ac:dyDescent="0.15">
      <c r="A190" s="191"/>
      <c r="B190" s="192"/>
      <c r="C190" s="50"/>
      <c r="D190" s="51"/>
      <c r="E190" s="51"/>
      <c r="F190" s="51"/>
      <c r="G190" s="40"/>
      <c r="H190" s="52"/>
    </row>
    <row r="191" spans="1:8" ht="12.75" x14ac:dyDescent="0.15">
      <c r="A191" s="191"/>
      <c r="B191" s="192"/>
      <c r="C191" s="50"/>
      <c r="D191" s="51"/>
      <c r="E191" s="51"/>
      <c r="F191" s="51"/>
      <c r="G191" s="40"/>
      <c r="H191" s="52"/>
    </row>
    <row r="192" spans="1:8" ht="12.75" x14ac:dyDescent="0.15">
      <c r="A192" s="191"/>
      <c r="B192" s="192"/>
      <c r="C192" s="50"/>
      <c r="D192" s="51"/>
      <c r="E192" s="51"/>
      <c r="F192" s="51"/>
      <c r="G192" s="40"/>
      <c r="H192" s="52"/>
    </row>
    <row r="193" spans="1:8" ht="12.75" x14ac:dyDescent="0.15">
      <c r="A193" s="191"/>
      <c r="B193" s="192"/>
      <c r="C193" s="50"/>
      <c r="D193" s="51"/>
      <c r="E193" s="51"/>
      <c r="F193" s="51"/>
      <c r="G193" s="40"/>
      <c r="H193" s="52"/>
    </row>
    <row r="194" spans="1:8" ht="12.75" x14ac:dyDescent="0.15">
      <c r="A194" s="191"/>
      <c r="B194" s="192"/>
      <c r="C194" s="50"/>
      <c r="D194" s="51"/>
      <c r="E194" s="51"/>
      <c r="F194" s="51"/>
      <c r="G194" s="40"/>
      <c r="H194" s="52"/>
    </row>
    <row r="195" spans="1:8" ht="12.75" x14ac:dyDescent="0.15">
      <c r="A195" s="191"/>
      <c r="B195" s="192"/>
      <c r="C195" s="50"/>
      <c r="D195" s="51"/>
      <c r="E195" s="51"/>
      <c r="F195" s="51"/>
      <c r="G195" s="40"/>
      <c r="H195" s="52"/>
    </row>
    <row r="196" spans="1:8" ht="12.75" x14ac:dyDescent="0.15">
      <c r="A196" s="191"/>
      <c r="B196" s="192"/>
      <c r="C196" s="50"/>
      <c r="D196" s="51"/>
      <c r="E196" s="51"/>
      <c r="F196" s="51"/>
      <c r="G196" s="40"/>
      <c r="H196" s="52"/>
    </row>
    <row r="197" spans="1:8" ht="12.75" x14ac:dyDescent="0.15">
      <c r="A197" s="191"/>
      <c r="B197" s="192"/>
      <c r="C197" s="50"/>
      <c r="D197" s="51"/>
      <c r="E197" s="51"/>
      <c r="F197" s="51"/>
      <c r="G197" s="40"/>
      <c r="H197" s="52"/>
    </row>
    <row r="198" spans="1:8" ht="12.75" x14ac:dyDescent="0.15">
      <c r="A198" s="191"/>
      <c r="B198" s="192"/>
      <c r="C198" s="50"/>
      <c r="D198" s="51"/>
      <c r="E198" s="51"/>
      <c r="F198" s="51"/>
      <c r="G198" s="40"/>
      <c r="H198" s="52"/>
    </row>
    <row r="199" spans="1:8" ht="12.75" x14ac:dyDescent="0.15">
      <c r="A199" s="191"/>
      <c r="B199" s="192"/>
      <c r="C199" s="50"/>
      <c r="D199" s="51"/>
      <c r="E199" s="51"/>
      <c r="F199" s="51"/>
      <c r="G199" s="40"/>
      <c r="H199" s="52"/>
    </row>
    <row r="200" spans="1:8" ht="12.75" x14ac:dyDescent="0.15">
      <c r="A200" s="191"/>
      <c r="B200" s="192"/>
      <c r="C200" s="50"/>
      <c r="D200" s="51"/>
      <c r="E200" s="51"/>
      <c r="F200" s="51"/>
      <c r="G200" s="40"/>
      <c r="H200" s="52"/>
    </row>
    <row r="201" spans="1:8" ht="12.75" x14ac:dyDescent="0.15">
      <c r="A201" s="191"/>
      <c r="B201" s="192"/>
      <c r="C201" s="50"/>
      <c r="D201" s="51"/>
      <c r="E201" s="51"/>
      <c r="F201" s="51"/>
      <c r="G201" s="40"/>
      <c r="H201" s="52"/>
    </row>
    <row r="202" spans="1:8" ht="12.75" x14ac:dyDescent="0.15">
      <c r="A202" s="191"/>
      <c r="B202" s="192"/>
      <c r="C202" s="50"/>
      <c r="D202" s="51"/>
      <c r="E202" s="51"/>
      <c r="F202" s="51"/>
      <c r="G202" s="40"/>
      <c r="H202" s="52"/>
    </row>
    <row r="203" spans="1:8" ht="12.75" x14ac:dyDescent="0.15">
      <c r="A203" s="191"/>
      <c r="B203" s="192"/>
      <c r="C203" s="50"/>
      <c r="D203" s="51"/>
      <c r="E203" s="51"/>
      <c r="F203" s="51"/>
      <c r="G203" s="40"/>
      <c r="H203" s="52"/>
    </row>
    <row r="204" spans="1:8" ht="12.75" x14ac:dyDescent="0.15">
      <c r="A204" s="191"/>
      <c r="B204" s="192"/>
      <c r="C204" s="50"/>
      <c r="D204" s="51"/>
      <c r="E204" s="51"/>
      <c r="F204" s="51"/>
      <c r="G204" s="40"/>
      <c r="H204" s="52"/>
    </row>
    <row r="205" spans="1:8" ht="12.75" x14ac:dyDescent="0.15">
      <c r="A205" s="191"/>
      <c r="B205" s="192"/>
      <c r="C205" s="50"/>
      <c r="D205" s="51"/>
      <c r="E205" s="51"/>
      <c r="F205" s="51"/>
      <c r="G205" s="40"/>
      <c r="H205" s="52"/>
    </row>
    <row r="206" spans="1:8" ht="12.75" x14ac:dyDescent="0.15">
      <c r="A206" s="191"/>
      <c r="B206" s="192"/>
      <c r="C206" s="50"/>
      <c r="D206" s="51"/>
      <c r="E206" s="51"/>
      <c r="F206" s="51"/>
      <c r="G206" s="40"/>
      <c r="H206" s="52"/>
    </row>
    <row r="207" spans="1:8" ht="12.75" x14ac:dyDescent="0.15">
      <c r="A207" s="191"/>
      <c r="B207" s="192"/>
      <c r="C207" s="50"/>
      <c r="D207" s="51"/>
      <c r="E207" s="51"/>
      <c r="F207" s="51"/>
      <c r="G207" s="40"/>
      <c r="H207" s="52"/>
    </row>
    <row r="208" spans="1:8" ht="12.75" x14ac:dyDescent="0.15">
      <c r="A208" s="191"/>
      <c r="B208" s="192"/>
      <c r="C208" s="50"/>
      <c r="D208" s="51"/>
      <c r="E208" s="51"/>
      <c r="F208" s="51"/>
      <c r="G208" s="40"/>
      <c r="H208" s="52"/>
    </row>
    <row r="209" spans="1:8" ht="12.75" x14ac:dyDescent="0.15">
      <c r="A209" s="191"/>
      <c r="B209" s="192"/>
      <c r="C209" s="50"/>
      <c r="D209" s="51"/>
      <c r="E209" s="51"/>
      <c r="F209" s="51"/>
      <c r="G209" s="40"/>
      <c r="H209" s="52"/>
    </row>
    <row r="210" spans="1:8" ht="12.75" x14ac:dyDescent="0.15">
      <c r="A210" s="191"/>
      <c r="B210" s="192"/>
      <c r="C210" s="50"/>
      <c r="D210" s="51"/>
      <c r="E210" s="51"/>
      <c r="F210" s="51"/>
      <c r="G210" s="40"/>
      <c r="H210" s="52"/>
    </row>
    <row r="211" spans="1:8" ht="12.75" x14ac:dyDescent="0.15">
      <c r="A211" s="191"/>
      <c r="B211" s="192"/>
      <c r="C211" s="50"/>
      <c r="D211" s="51"/>
      <c r="E211" s="51"/>
      <c r="F211" s="51"/>
      <c r="G211" s="40"/>
      <c r="H211" s="52"/>
    </row>
    <row r="212" spans="1:8" ht="12.75" x14ac:dyDescent="0.15">
      <c r="A212" s="191"/>
      <c r="B212" s="192"/>
      <c r="C212" s="50"/>
      <c r="D212" s="51"/>
      <c r="E212" s="51"/>
      <c r="F212" s="51"/>
      <c r="G212" s="40"/>
      <c r="H212" s="52"/>
    </row>
    <row r="213" spans="1:8" ht="12.75" x14ac:dyDescent="0.15">
      <c r="A213" s="191"/>
      <c r="B213" s="192"/>
      <c r="C213" s="50"/>
      <c r="D213" s="51"/>
      <c r="E213" s="51"/>
      <c r="F213" s="51"/>
      <c r="G213" s="40"/>
      <c r="H213" s="52"/>
    </row>
    <row r="214" spans="1:8" ht="12.75" x14ac:dyDescent="0.15">
      <c r="A214" s="191"/>
      <c r="B214" s="192"/>
      <c r="C214" s="50"/>
      <c r="D214" s="51"/>
      <c r="E214" s="51"/>
      <c r="F214" s="51"/>
      <c r="G214" s="40"/>
      <c r="H214" s="52"/>
    </row>
    <row r="215" spans="1:8" ht="12.75" x14ac:dyDescent="0.15">
      <c r="A215" s="191"/>
      <c r="B215" s="192"/>
      <c r="C215" s="50"/>
      <c r="D215" s="51"/>
      <c r="E215" s="51"/>
      <c r="F215" s="51"/>
      <c r="G215" s="40"/>
      <c r="H215" s="52"/>
    </row>
    <row r="216" spans="1:8" ht="12.75" x14ac:dyDescent="0.15">
      <c r="A216" s="191"/>
      <c r="B216" s="192"/>
      <c r="C216" s="50"/>
      <c r="D216" s="51"/>
      <c r="E216" s="51"/>
      <c r="F216" s="51"/>
      <c r="G216" s="40"/>
      <c r="H216" s="52"/>
    </row>
    <row r="217" spans="1:8" ht="12.75" x14ac:dyDescent="0.15">
      <c r="A217" s="191"/>
      <c r="B217" s="192"/>
      <c r="C217" s="50"/>
      <c r="D217" s="51"/>
      <c r="E217" s="51"/>
      <c r="F217" s="51"/>
      <c r="G217" s="40"/>
      <c r="H217" s="52"/>
    </row>
    <row r="218" spans="1:8" ht="12.75" x14ac:dyDescent="0.15">
      <c r="A218" s="191"/>
      <c r="B218" s="192"/>
      <c r="C218" s="50"/>
      <c r="D218" s="51"/>
      <c r="E218" s="51"/>
      <c r="F218" s="51"/>
      <c r="G218" s="40"/>
      <c r="H218" s="52"/>
    </row>
    <row r="219" spans="1:8" ht="12.75" x14ac:dyDescent="0.15">
      <c r="A219" s="191"/>
      <c r="B219" s="192"/>
      <c r="C219" s="50"/>
      <c r="D219" s="51"/>
      <c r="E219" s="51"/>
      <c r="F219" s="51"/>
      <c r="G219" s="40"/>
      <c r="H219" s="52"/>
    </row>
    <row r="220" spans="1:8" ht="12.75" x14ac:dyDescent="0.15">
      <c r="A220" s="191"/>
      <c r="B220" s="192"/>
      <c r="C220" s="50"/>
      <c r="D220" s="51"/>
      <c r="E220" s="51"/>
      <c r="F220" s="51"/>
      <c r="G220" s="40"/>
      <c r="H220" s="52"/>
    </row>
    <row r="221" spans="1:8" ht="12.75" x14ac:dyDescent="0.15">
      <c r="A221" s="191"/>
      <c r="B221" s="192"/>
      <c r="C221" s="50"/>
      <c r="D221" s="51"/>
      <c r="E221" s="51"/>
      <c r="F221" s="51"/>
      <c r="G221" s="40"/>
      <c r="H221" s="52"/>
    </row>
    <row r="222" spans="1:8" ht="12.75" x14ac:dyDescent="0.15">
      <c r="A222" s="191"/>
      <c r="B222" s="192"/>
      <c r="C222" s="50"/>
      <c r="D222" s="51"/>
      <c r="E222" s="51"/>
      <c r="F222" s="51"/>
      <c r="G222" s="40"/>
      <c r="H222" s="52"/>
    </row>
    <row r="223" spans="1:8" ht="12.75" x14ac:dyDescent="0.15">
      <c r="A223" s="191"/>
      <c r="B223" s="192"/>
      <c r="C223" s="50"/>
      <c r="D223" s="51"/>
      <c r="E223" s="51"/>
      <c r="F223" s="51"/>
      <c r="G223" s="40"/>
      <c r="H223" s="52"/>
    </row>
    <row r="224" spans="1:8" ht="12.75" x14ac:dyDescent="0.15">
      <c r="A224" s="191"/>
      <c r="B224" s="192"/>
      <c r="C224" s="50"/>
      <c r="D224" s="51"/>
      <c r="E224" s="51"/>
      <c r="F224" s="51"/>
      <c r="G224" s="40"/>
      <c r="H224" s="52"/>
    </row>
    <row r="225" spans="1:8" ht="12.75" x14ac:dyDescent="0.15">
      <c r="A225" s="191"/>
      <c r="B225" s="192"/>
      <c r="C225" s="50"/>
      <c r="D225" s="51"/>
      <c r="E225" s="51"/>
      <c r="F225" s="51"/>
      <c r="G225" s="40"/>
      <c r="H225" s="52"/>
    </row>
    <row r="226" spans="1:8" ht="12.75" x14ac:dyDescent="0.15">
      <c r="A226" s="191"/>
      <c r="B226" s="192"/>
      <c r="C226" s="50"/>
      <c r="D226" s="51"/>
      <c r="E226" s="51"/>
      <c r="F226" s="51"/>
      <c r="G226" s="40"/>
      <c r="H226" s="52"/>
    </row>
    <row r="227" spans="1:8" ht="12.75" x14ac:dyDescent="0.15">
      <c r="A227" s="191"/>
      <c r="B227" s="192"/>
      <c r="C227" s="50"/>
      <c r="D227" s="51"/>
      <c r="E227" s="51"/>
      <c r="F227" s="51"/>
      <c r="G227" s="40"/>
      <c r="H227" s="52"/>
    </row>
    <row r="228" spans="1:8" ht="12.75" x14ac:dyDescent="0.15">
      <c r="A228" s="191"/>
      <c r="B228" s="192"/>
      <c r="C228" s="50"/>
      <c r="D228" s="51"/>
      <c r="E228" s="51"/>
      <c r="F228" s="51"/>
      <c r="G228" s="40"/>
      <c r="H228" s="52"/>
    </row>
    <row r="229" spans="1:8" ht="12.75" x14ac:dyDescent="0.15">
      <c r="A229" s="191"/>
      <c r="B229" s="192"/>
      <c r="C229" s="50"/>
      <c r="D229" s="51"/>
      <c r="E229" s="51"/>
      <c r="F229" s="51"/>
      <c r="G229" s="40"/>
      <c r="H229" s="52"/>
    </row>
    <row r="230" spans="1:8" ht="12.75" x14ac:dyDescent="0.15">
      <c r="A230" s="191"/>
      <c r="B230" s="192"/>
      <c r="C230" s="50"/>
      <c r="D230" s="51"/>
      <c r="E230" s="51"/>
      <c r="F230" s="51"/>
      <c r="G230" s="40"/>
      <c r="H230" s="52"/>
    </row>
    <row r="231" spans="1:8" ht="12.75" x14ac:dyDescent="0.15">
      <c r="A231" s="191"/>
      <c r="B231" s="192"/>
      <c r="C231" s="50"/>
      <c r="D231" s="51"/>
      <c r="E231" s="51"/>
      <c r="F231" s="51"/>
      <c r="G231" s="40"/>
      <c r="H231" s="52"/>
    </row>
    <row r="232" spans="1:8" ht="12.75" x14ac:dyDescent="0.15">
      <c r="A232" s="191"/>
      <c r="B232" s="192"/>
      <c r="C232" s="50"/>
      <c r="D232" s="51"/>
      <c r="E232" s="51"/>
      <c r="F232" s="51"/>
      <c r="G232" s="40"/>
      <c r="H232" s="52"/>
    </row>
    <row r="233" spans="1:8" ht="12.75" x14ac:dyDescent="0.15">
      <c r="A233" s="191"/>
      <c r="B233" s="192"/>
      <c r="C233" s="50"/>
      <c r="D233" s="51"/>
      <c r="E233" s="51"/>
      <c r="F233" s="51"/>
      <c r="G233" s="40"/>
      <c r="H233" s="52"/>
    </row>
    <row r="234" spans="1:8" ht="12.75" x14ac:dyDescent="0.15">
      <c r="A234" s="191"/>
      <c r="B234" s="192"/>
      <c r="C234" s="50"/>
      <c r="D234" s="51"/>
      <c r="E234" s="51"/>
      <c r="F234" s="51"/>
      <c r="G234" s="40"/>
      <c r="H234" s="52"/>
    </row>
    <row r="235" spans="1:8" ht="12.75" x14ac:dyDescent="0.15">
      <c r="A235" s="191"/>
      <c r="B235" s="192"/>
      <c r="C235" s="50"/>
      <c r="D235" s="51"/>
      <c r="E235" s="51"/>
      <c r="F235" s="51"/>
      <c r="G235" s="40"/>
      <c r="H235" s="52"/>
    </row>
    <row r="236" spans="1:8" ht="12.75" x14ac:dyDescent="0.15">
      <c r="A236" s="191"/>
      <c r="B236" s="192"/>
      <c r="C236" s="50"/>
      <c r="D236" s="51"/>
      <c r="E236" s="51"/>
      <c r="F236" s="51"/>
      <c r="G236" s="40"/>
      <c r="H236" s="52"/>
    </row>
    <row r="237" spans="1:8" ht="12.75" x14ac:dyDescent="0.15">
      <c r="A237" s="191"/>
      <c r="B237" s="192"/>
      <c r="C237" s="50"/>
      <c r="D237" s="51"/>
      <c r="E237" s="51"/>
      <c r="F237" s="51"/>
      <c r="G237" s="40"/>
      <c r="H237" s="52"/>
    </row>
    <row r="238" spans="1:8" ht="12.75" x14ac:dyDescent="0.15">
      <c r="A238" s="191"/>
      <c r="B238" s="192"/>
      <c r="C238" s="50"/>
      <c r="D238" s="51"/>
      <c r="E238" s="51"/>
      <c r="F238" s="51"/>
      <c r="G238" s="40"/>
      <c r="H238" s="52"/>
    </row>
    <row r="239" spans="1:8" ht="12.75" x14ac:dyDescent="0.15">
      <c r="A239" s="191"/>
      <c r="B239" s="192"/>
      <c r="C239" s="50"/>
      <c r="D239" s="51"/>
      <c r="E239" s="51"/>
      <c r="F239" s="51"/>
      <c r="G239" s="40"/>
      <c r="H239" s="52"/>
    </row>
    <row r="240" spans="1:8" ht="12.75" x14ac:dyDescent="0.15">
      <c r="A240" s="191"/>
      <c r="B240" s="192"/>
      <c r="C240" s="50"/>
      <c r="D240" s="51"/>
      <c r="E240" s="51"/>
      <c r="F240" s="51"/>
      <c r="G240" s="40"/>
      <c r="H240" s="52"/>
    </row>
    <row r="241" spans="1:8" ht="12.75" x14ac:dyDescent="0.15">
      <c r="A241" s="191"/>
      <c r="B241" s="192"/>
      <c r="C241" s="50"/>
      <c r="D241" s="51"/>
      <c r="E241" s="51"/>
      <c r="F241" s="51"/>
      <c r="G241" s="40"/>
      <c r="H241" s="52"/>
    </row>
    <row r="242" spans="1:8" ht="12.75" x14ac:dyDescent="0.15">
      <c r="A242" s="191"/>
      <c r="B242" s="192"/>
      <c r="C242" s="50"/>
      <c r="D242" s="51"/>
      <c r="E242" s="51"/>
      <c r="F242" s="51"/>
      <c r="G242" s="40"/>
      <c r="H242" s="52"/>
    </row>
    <row r="243" spans="1:8" ht="12.75" x14ac:dyDescent="0.15">
      <c r="A243" s="191"/>
      <c r="B243" s="192"/>
      <c r="C243" s="50"/>
      <c r="D243" s="51"/>
      <c r="E243" s="51"/>
      <c r="F243" s="51"/>
      <c r="G243" s="40"/>
      <c r="H243" s="52"/>
    </row>
    <row r="244" spans="1:8" ht="12.75" x14ac:dyDescent="0.15">
      <c r="A244" s="191"/>
      <c r="B244" s="192"/>
      <c r="C244" s="50"/>
      <c r="D244" s="51"/>
      <c r="E244" s="51"/>
      <c r="F244" s="51"/>
      <c r="G244" s="40"/>
      <c r="H244" s="52"/>
    </row>
    <row r="245" spans="1:8" ht="12.75" x14ac:dyDescent="0.15">
      <c r="A245" s="191"/>
      <c r="B245" s="192"/>
      <c r="C245" s="50"/>
      <c r="D245" s="51"/>
      <c r="E245" s="51"/>
      <c r="F245" s="51"/>
      <c r="G245" s="40"/>
      <c r="H245" s="52"/>
    </row>
    <row r="246" spans="1:8" ht="12.75" x14ac:dyDescent="0.15">
      <c r="A246" s="191"/>
      <c r="B246" s="192"/>
      <c r="C246" s="50"/>
      <c r="D246" s="51"/>
      <c r="E246" s="51"/>
      <c r="F246" s="51"/>
      <c r="G246" s="40"/>
      <c r="H246" s="52"/>
    </row>
    <row r="247" spans="1:8" ht="12.75" x14ac:dyDescent="0.15">
      <c r="A247" s="191"/>
      <c r="B247" s="192"/>
      <c r="C247" s="50"/>
      <c r="D247" s="51"/>
      <c r="E247" s="51"/>
      <c r="F247" s="51"/>
      <c r="G247" s="40"/>
      <c r="H247" s="52"/>
    </row>
    <row r="248" spans="1:8" ht="12.75" x14ac:dyDescent="0.15">
      <c r="A248" s="191"/>
      <c r="B248" s="192"/>
      <c r="C248" s="50"/>
      <c r="D248" s="51"/>
      <c r="E248" s="51"/>
      <c r="F248" s="51"/>
      <c r="G248" s="40"/>
      <c r="H248" s="52"/>
    </row>
    <row r="249" spans="1:8" ht="12.75" x14ac:dyDescent="0.15">
      <c r="A249" s="191"/>
      <c r="B249" s="192"/>
      <c r="C249" s="50"/>
      <c r="D249" s="51"/>
      <c r="E249" s="51"/>
      <c r="F249" s="51"/>
      <c r="G249" s="40"/>
      <c r="H249" s="52"/>
    </row>
    <row r="250" spans="1:8" ht="12.75" x14ac:dyDescent="0.15">
      <c r="A250" s="191"/>
      <c r="B250" s="192"/>
      <c r="C250" s="50"/>
      <c r="D250" s="51"/>
      <c r="E250" s="51"/>
      <c r="F250" s="51"/>
      <c r="G250" s="40"/>
      <c r="H250" s="52"/>
    </row>
    <row r="251" spans="1:8" ht="12.75" x14ac:dyDescent="0.15">
      <c r="A251" s="191"/>
      <c r="B251" s="192"/>
      <c r="C251" s="50"/>
      <c r="D251" s="51"/>
      <c r="E251" s="51"/>
      <c r="F251" s="51"/>
      <c r="G251" s="40"/>
      <c r="H251" s="52"/>
    </row>
    <row r="252" spans="1:8" ht="12.75" x14ac:dyDescent="0.15">
      <c r="A252" s="191"/>
      <c r="B252" s="192"/>
      <c r="C252" s="50"/>
      <c r="D252" s="51"/>
      <c r="E252" s="51"/>
      <c r="F252" s="51"/>
      <c r="G252" s="40"/>
      <c r="H252" s="52"/>
    </row>
    <row r="253" spans="1:8" ht="12.75" x14ac:dyDescent="0.15">
      <c r="A253" s="191"/>
      <c r="B253" s="192"/>
      <c r="C253" s="50"/>
      <c r="D253" s="51"/>
      <c r="E253" s="51"/>
      <c r="F253" s="51"/>
      <c r="G253" s="40"/>
      <c r="H253" s="52"/>
    </row>
    <row r="254" spans="1:8" ht="12.75" x14ac:dyDescent="0.15">
      <c r="A254" s="191"/>
      <c r="B254" s="192"/>
      <c r="C254" s="50"/>
      <c r="D254" s="51"/>
      <c r="E254" s="51"/>
      <c r="F254" s="51"/>
      <c r="G254" s="40"/>
      <c r="H254" s="52"/>
    </row>
    <row r="255" spans="1:8" ht="12.75" x14ac:dyDescent="0.15">
      <c r="A255" s="191"/>
      <c r="B255" s="192"/>
      <c r="C255" s="50"/>
      <c r="D255" s="51"/>
      <c r="E255" s="51"/>
      <c r="F255" s="51"/>
      <c r="G255" s="40"/>
      <c r="H255" s="52"/>
    </row>
    <row r="256" spans="1:8" ht="12.75" x14ac:dyDescent="0.15">
      <c r="A256" s="191"/>
      <c r="B256" s="192"/>
      <c r="C256" s="50"/>
      <c r="D256" s="51"/>
      <c r="E256" s="51"/>
      <c r="F256" s="51"/>
      <c r="G256" s="40"/>
      <c r="H256" s="52"/>
    </row>
    <row r="257" spans="1:8" ht="12.75" x14ac:dyDescent="0.15">
      <c r="A257" s="191"/>
      <c r="B257" s="192"/>
      <c r="C257" s="50"/>
      <c r="D257" s="51"/>
      <c r="E257" s="51"/>
      <c r="F257" s="51"/>
      <c r="G257" s="40"/>
      <c r="H257" s="52"/>
    </row>
    <row r="258" spans="1:8" ht="12.75" x14ac:dyDescent="0.15">
      <c r="A258" s="191"/>
      <c r="B258" s="192"/>
      <c r="C258" s="50"/>
      <c r="D258" s="51"/>
      <c r="E258" s="51"/>
      <c r="F258" s="51"/>
      <c r="G258" s="40"/>
      <c r="H258" s="52"/>
    </row>
    <row r="259" spans="1:8" ht="12.75" x14ac:dyDescent="0.15">
      <c r="A259" s="191"/>
      <c r="B259" s="192"/>
      <c r="C259" s="50"/>
      <c r="D259" s="51"/>
      <c r="E259" s="51"/>
      <c r="F259" s="51"/>
      <c r="G259" s="40"/>
      <c r="H259" s="52"/>
    </row>
    <row r="260" spans="1:8" ht="12.75" x14ac:dyDescent="0.15">
      <c r="A260" s="191"/>
      <c r="B260" s="192"/>
      <c r="C260" s="50"/>
      <c r="D260" s="51"/>
      <c r="E260" s="51"/>
      <c r="F260" s="51"/>
      <c r="G260" s="40"/>
      <c r="H260" s="52"/>
    </row>
    <row r="261" spans="1:8" ht="12.75" x14ac:dyDescent="0.15">
      <c r="A261" s="191"/>
      <c r="B261" s="192"/>
      <c r="C261" s="50"/>
      <c r="D261" s="51"/>
      <c r="E261" s="51"/>
      <c r="F261" s="51"/>
      <c r="G261" s="40"/>
      <c r="H261" s="52"/>
    </row>
    <row r="262" spans="1:8" ht="12.75" x14ac:dyDescent="0.15">
      <c r="A262" s="191"/>
      <c r="B262" s="192"/>
      <c r="C262" s="50"/>
      <c r="D262" s="51"/>
      <c r="E262" s="51"/>
      <c r="F262" s="51"/>
      <c r="G262" s="40"/>
      <c r="H262" s="52"/>
    </row>
    <row r="263" spans="1:8" ht="12.75" x14ac:dyDescent="0.15">
      <c r="A263" s="191"/>
      <c r="B263" s="192"/>
      <c r="C263" s="50"/>
      <c r="D263" s="51"/>
      <c r="E263" s="51"/>
      <c r="F263" s="51"/>
      <c r="G263" s="40"/>
      <c r="H263" s="52"/>
    </row>
    <row r="264" spans="1:8" ht="12.75" x14ac:dyDescent="0.15">
      <c r="A264" s="191"/>
      <c r="B264" s="192"/>
      <c r="C264" s="50"/>
      <c r="D264" s="51"/>
      <c r="E264" s="51"/>
      <c r="F264" s="51"/>
      <c r="G264" s="40"/>
      <c r="H264" s="52"/>
    </row>
    <row r="265" spans="1:8" ht="12.75" x14ac:dyDescent="0.15">
      <c r="A265" s="191"/>
      <c r="B265" s="192"/>
      <c r="C265" s="50"/>
      <c r="D265" s="51"/>
      <c r="E265" s="51"/>
      <c r="F265" s="51"/>
      <c r="G265" s="40"/>
      <c r="H265" s="52"/>
    </row>
    <row r="266" spans="1:8" ht="12.75" x14ac:dyDescent="0.15">
      <c r="A266" s="191"/>
      <c r="B266" s="192"/>
      <c r="C266" s="50"/>
      <c r="D266" s="51"/>
      <c r="E266" s="51"/>
      <c r="F266" s="51"/>
      <c r="G266" s="40"/>
      <c r="H266" s="52"/>
    </row>
    <row r="267" spans="1:8" ht="12.75" x14ac:dyDescent="0.15">
      <c r="A267" s="191"/>
      <c r="B267" s="192"/>
      <c r="C267" s="50"/>
      <c r="D267" s="51"/>
      <c r="E267" s="51"/>
      <c r="F267" s="51"/>
      <c r="G267" s="40"/>
      <c r="H267" s="52"/>
    </row>
    <row r="268" spans="1:8" ht="12.75" x14ac:dyDescent="0.15">
      <c r="A268" s="191"/>
      <c r="B268" s="192"/>
      <c r="C268" s="50"/>
      <c r="D268" s="51"/>
      <c r="E268" s="51"/>
      <c r="F268" s="51"/>
      <c r="G268" s="40"/>
      <c r="H268" s="52"/>
    </row>
    <row r="269" spans="1:8" ht="12.75" x14ac:dyDescent="0.15">
      <c r="A269" s="191"/>
      <c r="B269" s="192"/>
      <c r="C269" s="50"/>
      <c r="D269" s="51"/>
      <c r="E269" s="51"/>
      <c r="F269" s="51"/>
      <c r="G269" s="40"/>
      <c r="H269" s="52"/>
    </row>
    <row r="270" spans="1:8" ht="12.75" x14ac:dyDescent="0.15">
      <c r="A270" s="191"/>
      <c r="B270" s="192"/>
      <c r="C270" s="50"/>
      <c r="D270" s="51"/>
      <c r="E270" s="51"/>
      <c r="F270" s="51"/>
      <c r="G270" s="40"/>
      <c r="H270" s="52"/>
    </row>
    <row r="271" spans="1:8" ht="12.75" x14ac:dyDescent="0.15">
      <c r="A271" s="191"/>
      <c r="B271" s="192"/>
      <c r="C271" s="50"/>
      <c r="D271" s="51"/>
      <c r="E271" s="51"/>
      <c r="F271" s="51"/>
      <c r="G271" s="40"/>
      <c r="H271" s="52"/>
    </row>
    <row r="272" spans="1:8" ht="12.75" x14ac:dyDescent="0.15">
      <c r="A272" s="191"/>
      <c r="B272" s="192"/>
      <c r="C272" s="50"/>
      <c r="D272" s="51"/>
      <c r="E272" s="51"/>
      <c r="F272" s="51"/>
      <c r="G272" s="40"/>
      <c r="H272" s="52"/>
    </row>
    <row r="273" spans="1:8" ht="12.75" x14ac:dyDescent="0.15">
      <c r="A273" s="191"/>
      <c r="B273" s="192"/>
      <c r="C273" s="50"/>
      <c r="D273" s="51"/>
      <c r="E273" s="51"/>
      <c r="F273" s="51"/>
      <c r="G273" s="40"/>
      <c r="H273" s="52"/>
    </row>
    <row r="274" spans="1:8" ht="12.75" x14ac:dyDescent="0.15">
      <c r="A274" s="191"/>
      <c r="B274" s="192"/>
      <c r="C274" s="50"/>
      <c r="D274" s="51"/>
      <c r="E274" s="51"/>
      <c r="F274" s="51"/>
      <c r="G274" s="40"/>
      <c r="H274" s="52"/>
    </row>
    <row r="275" spans="1:8" ht="12.75" x14ac:dyDescent="0.15">
      <c r="A275" s="191"/>
      <c r="B275" s="192"/>
      <c r="C275" s="50"/>
      <c r="D275" s="51"/>
      <c r="E275" s="51"/>
      <c r="F275" s="51"/>
      <c r="G275" s="40"/>
      <c r="H275" s="52"/>
    </row>
    <row r="276" spans="1:8" ht="12.75" x14ac:dyDescent="0.15">
      <c r="A276" s="191"/>
      <c r="B276" s="192"/>
      <c r="C276" s="50"/>
      <c r="D276" s="51"/>
      <c r="E276" s="51"/>
      <c r="F276" s="51"/>
      <c r="G276" s="40"/>
      <c r="H276" s="52"/>
    </row>
    <row r="277" spans="1:8" ht="12.75" x14ac:dyDescent="0.15">
      <c r="A277" s="191"/>
      <c r="B277" s="192"/>
      <c r="C277" s="50"/>
      <c r="D277" s="51"/>
      <c r="E277" s="51"/>
      <c r="F277" s="51"/>
      <c r="G277" s="40"/>
      <c r="H277" s="52"/>
    </row>
    <row r="278" spans="1:8" ht="12.75" x14ac:dyDescent="0.15">
      <c r="A278" s="191"/>
      <c r="B278" s="192"/>
      <c r="C278" s="50"/>
      <c r="D278" s="51"/>
      <c r="E278" s="51"/>
      <c r="F278" s="51"/>
      <c r="G278" s="40"/>
      <c r="H278" s="52"/>
    </row>
    <row r="279" spans="1:8" ht="12.75" x14ac:dyDescent="0.15">
      <c r="A279" s="191"/>
      <c r="B279" s="192"/>
      <c r="C279" s="50"/>
      <c r="D279" s="51"/>
      <c r="E279" s="51"/>
      <c r="F279" s="51"/>
      <c r="G279" s="40"/>
      <c r="H279" s="52"/>
    </row>
    <row r="280" spans="1:8" ht="12.75" x14ac:dyDescent="0.15">
      <c r="A280" s="191"/>
      <c r="B280" s="192"/>
      <c r="C280" s="50"/>
      <c r="D280" s="51"/>
      <c r="E280" s="51"/>
      <c r="F280" s="51"/>
      <c r="G280" s="40"/>
      <c r="H280" s="52"/>
    </row>
    <row r="281" spans="1:8" ht="12.75" x14ac:dyDescent="0.15">
      <c r="A281" s="191"/>
      <c r="B281" s="192"/>
      <c r="C281" s="50"/>
      <c r="D281" s="51"/>
      <c r="E281" s="51"/>
      <c r="F281" s="51"/>
      <c r="G281" s="40"/>
      <c r="H281" s="52"/>
    </row>
    <row r="282" spans="1:8" ht="12.75" x14ac:dyDescent="0.15">
      <c r="A282" s="191"/>
      <c r="B282" s="192"/>
      <c r="C282" s="50"/>
      <c r="D282" s="51"/>
      <c r="E282" s="51"/>
      <c r="F282" s="51"/>
      <c r="G282" s="40"/>
      <c r="H282" s="52"/>
    </row>
    <row r="283" spans="1:8" ht="12.75" x14ac:dyDescent="0.15">
      <c r="A283" s="191"/>
      <c r="B283" s="192"/>
      <c r="C283" s="50"/>
      <c r="D283" s="51"/>
      <c r="E283" s="51"/>
      <c r="F283" s="51"/>
      <c r="G283" s="40"/>
      <c r="H283" s="52"/>
    </row>
    <row r="284" spans="1:8" ht="12.75" x14ac:dyDescent="0.15">
      <c r="A284" s="191"/>
      <c r="B284" s="192"/>
      <c r="C284" s="50"/>
      <c r="D284" s="51"/>
      <c r="E284" s="51"/>
      <c r="F284" s="51"/>
      <c r="G284" s="40"/>
      <c r="H284" s="52"/>
    </row>
    <row r="285" spans="1:8" ht="12.75" x14ac:dyDescent="0.15">
      <c r="A285" s="191"/>
      <c r="B285" s="192"/>
      <c r="C285" s="50"/>
      <c r="D285" s="51"/>
      <c r="E285" s="51"/>
      <c r="F285" s="51"/>
      <c r="G285" s="40"/>
      <c r="H285" s="52"/>
    </row>
    <row r="286" spans="1:8" ht="12.75" x14ac:dyDescent="0.15">
      <c r="A286" s="191"/>
      <c r="B286" s="192"/>
      <c r="C286" s="50"/>
      <c r="D286" s="51"/>
      <c r="E286" s="51"/>
      <c r="F286" s="51"/>
      <c r="G286" s="40"/>
      <c r="H286" s="52"/>
    </row>
    <row r="287" spans="1:8" ht="12.75" x14ac:dyDescent="0.15">
      <c r="A287" s="191"/>
      <c r="B287" s="192"/>
      <c r="C287" s="50"/>
      <c r="D287" s="51"/>
      <c r="E287" s="51"/>
      <c r="F287" s="51"/>
      <c r="G287" s="40"/>
      <c r="H287" s="52"/>
    </row>
    <row r="288" spans="1:8" ht="12.75" x14ac:dyDescent="0.15">
      <c r="A288" s="191"/>
      <c r="B288" s="192"/>
      <c r="C288" s="50"/>
      <c r="D288" s="51"/>
      <c r="E288" s="51"/>
      <c r="F288" s="51"/>
      <c r="G288" s="40"/>
      <c r="H288" s="52"/>
    </row>
    <row r="289" spans="1:8" ht="12.75" x14ac:dyDescent="0.15">
      <c r="A289" s="191"/>
      <c r="B289" s="192"/>
      <c r="C289" s="50"/>
      <c r="D289" s="51"/>
      <c r="E289" s="51"/>
      <c r="F289" s="51"/>
      <c r="G289" s="40"/>
      <c r="H289" s="52"/>
    </row>
    <row r="290" spans="1:8" ht="12.75" x14ac:dyDescent="0.15">
      <c r="A290" s="191"/>
      <c r="B290" s="192"/>
      <c r="C290" s="50"/>
      <c r="D290" s="51"/>
      <c r="E290" s="51"/>
      <c r="F290" s="51"/>
      <c r="G290" s="40"/>
      <c r="H290" s="52"/>
    </row>
    <row r="291" spans="1:8" ht="12.75" x14ac:dyDescent="0.15">
      <c r="A291" s="191"/>
      <c r="B291" s="192"/>
      <c r="C291" s="50"/>
      <c r="D291" s="51"/>
      <c r="E291" s="51"/>
      <c r="F291" s="51"/>
      <c r="G291" s="40"/>
      <c r="H291" s="52"/>
    </row>
    <row r="292" spans="1:8" ht="12.75" x14ac:dyDescent="0.15">
      <c r="A292" s="191"/>
      <c r="B292" s="192"/>
      <c r="C292" s="50"/>
      <c r="D292" s="51"/>
      <c r="E292" s="51"/>
      <c r="F292" s="51"/>
      <c r="G292" s="40"/>
      <c r="H292" s="52"/>
    </row>
    <row r="293" spans="1:8" ht="12.75" x14ac:dyDescent="0.15">
      <c r="A293" s="191"/>
      <c r="B293" s="192"/>
      <c r="C293" s="50"/>
      <c r="D293" s="51"/>
      <c r="E293" s="51"/>
      <c r="F293" s="51"/>
      <c r="G293" s="40"/>
      <c r="H293" s="52"/>
    </row>
    <row r="294" spans="1:8" ht="12.75" x14ac:dyDescent="0.15">
      <c r="A294" s="191"/>
      <c r="B294" s="192"/>
      <c r="C294" s="50"/>
      <c r="D294" s="51"/>
      <c r="E294" s="51"/>
      <c r="F294" s="51"/>
      <c r="G294" s="40"/>
      <c r="H294" s="52"/>
    </row>
    <row r="295" spans="1:8" ht="12.75" x14ac:dyDescent="0.15">
      <c r="A295" s="191"/>
      <c r="B295" s="192"/>
      <c r="C295" s="50"/>
      <c r="D295" s="51"/>
      <c r="E295" s="51"/>
      <c r="F295" s="51"/>
      <c r="G295" s="40"/>
      <c r="H295" s="52"/>
    </row>
    <row r="296" spans="1:8" ht="12.75" x14ac:dyDescent="0.15">
      <c r="A296" s="191"/>
      <c r="B296" s="192"/>
      <c r="C296" s="50"/>
      <c r="D296" s="51"/>
      <c r="E296" s="51"/>
      <c r="F296" s="51"/>
      <c r="G296" s="40"/>
      <c r="H296" s="52"/>
    </row>
    <row r="297" spans="1:8" ht="12.75" x14ac:dyDescent="0.15">
      <c r="A297" s="191"/>
      <c r="B297" s="192"/>
      <c r="C297" s="50"/>
      <c r="D297" s="51"/>
      <c r="E297" s="51"/>
      <c r="F297" s="51"/>
      <c r="G297" s="40"/>
      <c r="H297" s="52"/>
    </row>
    <row r="298" spans="1:8" ht="12.75" x14ac:dyDescent="0.15">
      <c r="A298" s="191"/>
      <c r="B298" s="192"/>
      <c r="C298" s="50"/>
      <c r="D298" s="51"/>
      <c r="E298" s="51"/>
      <c r="F298" s="51"/>
      <c r="G298" s="40"/>
      <c r="H298" s="52"/>
    </row>
    <row r="299" spans="1:8" ht="12.75" x14ac:dyDescent="0.15">
      <c r="A299" s="191"/>
      <c r="B299" s="192"/>
      <c r="C299" s="50"/>
      <c r="D299" s="51"/>
      <c r="E299" s="51"/>
      <c r="F299" s="51"/>
      <c r="G299" s="40"/>
      <c r="H299" s="52"/>
    </row>
    <row r="300" spans="1:8" ht="12.75" x14ac:dyDescent="0.15">
      <c r="A300" s="191"/>
      <c r="B300" s="192"/>
      <c r="C300" s="50"/>
      <c r="D300" s="51"/>
      <c r="E300" s="51"/>
      <c r="F300" s="51"/>
      <c r="G300" s="40"/>
      <c r="H300" s="52"/>
    </row>
  </sheetData>
  <sheetProtection selectLockedCells="1"/>
  <mergeCells count="302">
    <mergeCell ref="A296:B296"/>
    <mergeCell ref="A297:B297"/>
    <mergeCell ref="A298:B298"/>
    <mergeCell ref="A299:B299"/>
    <mergeCell ref="A300:B300"/>
    <mergeCell ref="A287:B287"/>
    <mergeCell ref="A288:B288"/>
    <mergeCell ref="A289:B289"/>
    <mergeCell ref="A290:B290"/>
    <mergeCell ref="A291:B291"/>
    <mergeCell ref="A292:B292"/>
    <mergeCell ref="A293:B293"/>
    <mergeCell ref="A294:B294"/>
    <mergeCell ref="A295:B295"/>
    <mergeCell ref="A278:B278"/>
    <mergeCell ref="A279:B279"/>
    <mergeCell ref="A280:B280"/>
    <mergeCell ref="A281:B281"/>
    <mergeCell ref="A282:B282"/>
    <mergeCell ref="A283:B283"/>
    <mergeCell ref="A284:B284"/>
    <mergeCell ref="A285:B285"/>
    <mergeCell ref="A286:B286"/>
    <mergeCell ref="A269:B269"/>
    <mergeCell ref="A270:B270"/>
    <mergeCell ref="A271:B271"/>
    <mergeCell ref="A272:B272"/>
    <mergeCell ref="A273:B273"/>
    <mergeCell ref="A274:B274"/>
    <mergeCell ref="A275:B275"/>
    <mergeCell ref="A276:B276"/>
    <mergeCell ref="A277:B277"/>
    <mergeCell ref="A260:B260"/>
    <mergeCell ref="A261:B261"/>
    <mergeCell ref="A262:B262"/>
    <mergeCell ref="A263:B263"/>
    <mergeCell ref="A264:B264"/>
    <mergeCell ref="A265:B265"/>
    <mergeCell ref="A266:B266"/>
    <mergeCell ref="A267:B267"/>
    <mergeCell ref="A268:B268"/>
    <mergeCell ref="A251:B251"/>
    <mergeCell ref="A252:B252"/>
    <mergeCell ref="A253:B253"/>
    <mergeCell ref="A254:B254"/>
    <mergeCell ref="A255:B255"/>
    <mergeCell ref="A256:B256"/>
    <mergeCell ref="A257:B257"/>
    <mergeCell ref="A258:B258"/>
    <mergeCell ref="A259:B259"/>
    <mergeCell ref="A242:B242"/>
    <mergeCell ref="A243:B243"/>
    <mergeCell ref="A244:B244"/>
    <mergeCell ref="A245:B245"/>
    <mergeCell ref="A246:B246"/>
    <mergeCell ref="A247:B247"/>
    <mergeCell ref="A248:B248"/>
    <mergeCell ref="A249:B249"/>
    <mergeCell ref="A250:B250"/>
    <mergeCell ref="A233:B233"/>
    <mergeCell ref="A234:B234"/>
    <mergeCell ref="A235:B235"/>
    <mergeCell ref="A236:B236"/>
    <mergeCell ref="A237:B237"/>
    <mergeCell ref="A238:B238"/>
    <mergeCell ref="A239:B239"/>
    <mergeCell ref="A240:B240"/>
    <mergeCell ref="A241:B241"/>
    <mergeCell ref="A224:B224"/>
    <mergeCell ref="A225:B225"/>
    <mergeCell ref="A226:B226"/>
    <mergeCell ref="A227:B227"/>
    <mergeCell ref="A228:B228"/>
    <mergeCell ref="A229:B229"/>
    <mergeCell ref="A230:B230"/>
    <mergeCell ref="A231:B231"/>
    <mergeCell ref="A232:B232"/>
    <mergeCell ref="A215:B215"/>
    <mergeCell ref="A216:B216"/>
    <mergeCell ref="A217:B217"/>
    <mergeCell ref="A218:B218"/>
    <mergeCell ref="A219:B219"/>
    <mergeCell ref="A220:B220"/>
    <mergeCell ref="A221:B221"/>
    <mergeCell ref="A222:B222"/>
    <mergeCell ref="A223:B223"/>
    <mergeCell ref="A206:B206"/>
    <mergeCell ref="A207:B207"/>
    <mergeCell ref="A208:B208"/>
    <mergeCell ref="A209:B209"/>
    <mergeCell ref="A210:B210"/>
    <mergeCell ref="A211:B211"/>
    <mergeCell ref="A212:B212"/>
    <mergeCell ref="A213:B213"/>
    <mergeCell ref="A214:B214"/>
    <mergeCell ref="A197:B197"/>
    <mergeCell ref="A198:B198"/>
    <mergeCell ref="A199:B199"/>
    <mergeCell ref="A200:B200"/>
    <mergeCell ref="A201:B201"/>
    <mergeCell ref="A202:B202"/>
    <mergeCell ref="A203:B203"/>
    <mergeCell ref="A204:B204"/>
    <mergeCell ref="A205:B205"/>
    <mergeCell ref="A188:B188"/>
    <mergeCell ref="A189:B189"/>
    <mergeCell ref="A190:B190"/>
    <mergeCell ref="A191:B191"/>
    <mergeCell ref="A192:B192"/>
    <mergeCell ref="A193:B193"/>
    <mergeCell ref="A194:B194"/>
    <mergeCell ref="A195:B195"/>
    <mergeCell ref="A196:B196"/>
    <mergeCell ref="A179:B179"/>
    <mergeCell ref="A180:B180"/>
    <mergeCell ref="A181:B181"/>
    <mergeCell ref="A182:B182"/>
    <mergeCell ref="A183:B183"/>
    <mergeCell ref="A184:B184"/>
    <mergeCell ref="A185:B185"/>
    <mergeCell ref="A186:B186"/>
    <mergeCell ref="A187:B187"/>
    <mergeCell ref="A170:B170"/>
    <mergeCell ref="A171:B171"/>
    <mergeCell ref="A172:B172"/>
    <mergeCell ref="A173:B173"/>
    <mergeCell ref="A174:B174"/>
    <mergeCell ref="A175:B175"/>
    <mergeCell ref="A176:B176"/>
    <mergeCell ref="A177:B177"/>
    <mergeCell ref="A178:B178"/>
    <mergeCell ref="A161:B161"/>
    <mergeCell ref="A162:B162"/>
    <mergeCell ref="A163:B163"/>
    <mergeCell ref="A164:B164"/>
    <mergeCell ref="A165:B165"/>
    <mergeCell ref="A166:B166"/>
    <mergeCell ref="A167:B167"/>
    <mergeCell ref="A168:B168"/>
    <mergeCell ref="A169:B169"/>
    <mergeCell ref="A152:B152"/>
    <mergeCell ref="A153:B153"/>
    <mergeCell ref="A154:B154"/>
    <mergeCell ref="A155:B155"/>
    <mergeCell ref="A156:B156"/>
    <mergeCell ref="A157:B157"/>
    <mergeCell ref="A158:B158"/>
    <mergeCell ref="A159:B159"/>
    <mergeCell ref="A160:B160"/>
    <mergeCell ref="A143:B143"/>
    <mergeCell ref="A144:B144"/>
    <mergeCell ref="A145:B145"/>
    <mergeCell ref="A146:B146"/>
    <mergeCell ref="A147:B147"/>
    <mergeCell ref="A148:B148"/>
    <mergeCell ref="A149:B149"/>
    <mergeCell ref="A150:B150"/>
    <mergeCell ref="A151:B151"/>
    <mergeCell ref="A134:B134"/>
    <mergeCell ref="A135:B135"/>
    <mergeCell ref="A136:B136"/>
    <mergeCell ref="A137:B137"/>
    <mergeCell ref="A138:B138"/>
    <mergeCell ref="A139:B139"/>
    <mergeCell ref="A140:B140"/>
    <mergeCell ref="A141:B141"/>
    <mergeCell ref="A142:B142"/>
    <mergeCell ref="A125:B125"/>
    <mergeCell ref="A126:B126"/>
    <mergeCell ref="A127:B127"/>
    <mergeCell ref="A128:B128"/>
    <mergeCell ref="A129:B129"/>
    <mergeCell ref="A130:B130"/>
    <mergeCell ref="A131:B131"/>
    <mergeCell ref="A132:B132"/>
    <mergeCell ref="A133:B133"/>
    <mergeCell ref="A116:B116"/>
    <mergeCell ref="A117:B117"/>
    <mergeCell ref="A118:B118"/>
    <mergeCell ref="A119:B119"/>
    <mergeCell ref="A120:B120"/>
    <mergeCell ref="A121:B121"/>
    <mergeCell ref="A122:B122"/>
    <mergeCell ref="A123:B123"/>
    <mergeCell ref="A124:B124"/>
    <mergeCell ref="A107:B107"/>
    <mergeCell ref="A108:B108"/>
    <mergeCell ref="A109:B109"/>
    <mergeCell ref="A110:B110"/>
    <mergeCell ref="A111:B111"/>
    <mergeCell ref="A112:B112"/>
    <mergeCell ref="A113:B113"/>
    <mergeCell ref="A114:B114"/>
    <mergeCell ref="A115:B115"/>
    <mergeCell ref="A98:B98"/>
    <mergeCell ref="A99:B99"/>
    <mergeCell ref="A100:B100"/>
    <mergeCell ref="A101:B101"/>
    <mergeCell ref="A102:B102"/>
    <mergeCell ref="A103:B103"/>
    <mergeCell ref="A104:B104"/>
    <mergeCell ref="A105:B105"/>
    <mergeCell ref="A106:B106"/>
    <mergeCell ref="A89:B89"/>
    <mergeCell ref="A90:B90"/>
    <mergeCell ref="A91:B91"/>
    <mergeCell ref="A92:B92"/>
    <mergeCell ref="A93:B93"/>
    <mergeCell ref="A94:B94"/>
    <mergeCell ref="A95:B95"/>
    <mergeCell ref="A96:B96"/>
    <mergeCell ref="A97:B97"/>
    <mergeCell ref="A80:B80"/>
    <mergeCell ref="A81:B81"/>
    <mergeCell ref="A82:B82"/>
    <mergeCell ref="A83:B83"/>
    <mergeCell ref="A84:B84"/>
    <mergeCell ref="A85:B85"/>
    <mergeCell ref="A86:B86"/>
    <mergeCell ref="A87:B87"/>
    <mergeCell ref="A88:B88"/>
    <mergeCell ref="A71:B71"/>
    <mergeCell ref="A72:B72"/>
    <mergeCell ref="A73:B73"/>
    <mergeCell ref="A74:B74"/>
    <mergeCell ref="A75:B75"/>
    <mergeCell ref="A76:B76"/>
    <mergeCell ref="A77:B77"/>
    <mergeCell ref="A78:B78"/>
    <mergeCell ref="A79:B79"/>
    <mergeCell ref="A59:B59"/>
    <mergeCell ref="A60:B60"/>
    <mergeCell ref="A61:B61"/>
    <mergeCell ref="A62:B62"/>
    <mergeCell ref="A63:B63"/>
    <mergeCell ref="A64:B64"/>
    <mergeCell ref="A68:B68"/>
    <mergeCell ref="A69:B69"/>
    <mergeCell ref="A70:B70"/>
    <mergeCell ref="A50:B50"/>
    <mergeCell ref="A51:B51"/>
    <mergeCell ref="A52:B52"/>
    <mergeCell ref="A53:B53"/>
    <mergeCell ref="A54:B54"/>
    <mergeCell ref="A55:B55"/>
    <mergeCell ref="A56:B56"/>
    <mergeCell ref="A57:B57"/>
    <mergeCell ref="A58:B58"/>
    <mergeCell ref="A41:B41"/>
    <mergeCell ref="A42:B42"/>
    <mergeCell ref="A43:B43"/>
    <mergeCell ref="A44:B44"/>
    <mergeCell ref="A45:B45"/>
    <mergeCell ref="A46:B46"/>
    <mergeCell ref="A47:B47"/>
    <mergeCell ref="A48:B48"/>
    <mergeCell ref="A49:B49"/>
    <mergeCell ref="A32:B32"/>
    <mergeCell ref="A33:B33"/>
    <mergeCell ref="A34:B34"/>
    <mergeCell ref="A35:B35"/>
    <mergeCell ref="A36:B36"/>
    <mergeCell ref="A37:B37"/>
    <mergeCell ref="A38:B38"/>
    <mergeCell ref="A39:B39"/>
    <mergeCell ref="A40:B40"/>
    <mergeCell ref="A23:B23"/>
    <mergeCell ref="A24:B24"/>
    <mergeCell ref="A25:B25"/>
    <mergeCell ref="A26:B26"/>
    <mergeCell ref="A27:B27"/>
    <mergeCell ref="A28:B28"/>
    <mergeCell ref="A29:B29"/>
    <mergeCell ref="A30:B30"/>
    <mergeCell ref="A31:B31"/>
    <mergeCell ref="A14:B14"/>
    <mergeCell ref="A15:B15"/>
    <mergeCell ref="A16:B16"/>
    <mergeCell ref="A17:B17"/>
    <mergeCell ref="A18:B18"/>
    <mergeCell ref="A19:B19"/>
    <mergeCell ref="A20:B20"/>
    <mergeCell ref="A21:B21"/>
    <mergeCell ref="A22:B22"/>
    <mergeCell ref="A5:B5"/>
    <mergeCell ref="A6:B6"/>
    <mergeCell ref="A7:B7"/>
    <mergeCell ref="A8:B8"/>
    <mergeCell ref="A9:B9"/>
    <mergeCell ref="A10:B10"/>
    <mergeCell ref="A11:B11"/>
    <mergeCell ref="A12:B12"/>
    <mergeCell ref="A13:B13"/>
    <mergeCell ref="B1:H1"/>
    <mergeCell ref="A2:B3"/>
    <mergeCell ref="C2:C3"/>
    <mergeCell ref="D2:D3"/>
    <mergeCell ref="E2:E3"/>
    <mergeCell ref="F2:F3"/>
    <mergeCell ref="G2:G3"/>
    <mergeCell ref="H2:H3"/>
    <mergeCell ref="A4:B4"/>
  </mergeCells>
  <printOptions horizontalCentered="1"/>
  <pageMargins left="0.59055118110236227" right="0.59055118110236227" top="0.59055118110236227" bottom="0.98425196850393704" header="0.51181102362204722" footer="0.51181102362204722"/>
  <pageSetup paperSize="9" scale="79" firstPageNumber="0" fitToHeight="0" orientation="portrait" horizontalDpi="300" verticalDpi="300" r:id="rId1"/>
  <headerFooter alignWithMargins="0">
    <oddFooter>&amp;L&amp;"MS Sans Serif,Obyčejné"&amp;8EKO-KOM, a.s.&amp;C&amp;"MS Sans Serif,Obyčejné"VÝKAZ ÚPRAVCE ODPADU 5.0&amp;R&amp;"MS Sans Serif,Obyčejné"&amp;8&amp;A strana &amp;P z &amp;N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2">
    <pageSetUpPr fitToPage="1"/>
  </sheetPr>
  <dimension ref="A1:G1500"/>
  <sheetViews>
    <sheetView showGridLines="0" zoomScaleNormal="100" zoomScaleSheetLayoutView="100" workbookViewId="0">
      <pane ySplit="3" topLeftCell="A4" activePane="bottomLeft" state="frozen"/>
      <selection activeCell="E69" sqref="E69"/>
      <selection pane="bottomLeft" activeCell="A4" sqref="A4:B4"/>
    </sheetView>
  </sheetViews>
  <sheetFormatPr defaultColWidth="9.140625" defaultRowHeight="10.5" x14ac:dyDescent="0.15"/>
  <cols>
    <col min="1" max="1" width="11.140625" style="5" customWidth="1"/>
    <col min="2" max="2" width="20.7109375" style="5" bestFit="1" customWidth="1"/>
    <col min="3" max="3" width="12.140625" style="5" customWidth="1"/>
    <col min="4" max="7" width="15.28515625" style="5" customWidth="1"/>
    <col min="8" max="16384" width="9.140625" style="5"/>
  </cols>
  <sheetData>
    <row r="1" spans="1:7" ht="24.95" customHeight="1" thickBot="1" x14ac:dyDescent="0.2">
      <c r="A1" s="186" t="s">
        <v>30</v>
      </c>
      <c r="B1" s="187"/>
      <c r="C1" s="181" t="str">
        <f>Úvod!F2&amp;" "&amp;Úvod!G2&amp;" za "&amp;Úvod!E5&amp;". "&amp;Úvod!F5&amp;" "&amp;Úvod!H5&amp;" - "&amp;Úvod!D8&amp;" / Ev.číslo: "&amp;Úvod!I14</f>
        <v xml:space="preserve">Běžný VÝKAZ za . čtvrtletí roku  -  / Ev.číslo: </v>
      </c>
      <c r="D1" s="182"/>
      <c r="E1" s="182"/>
      <c r="F1" s="182"/>
      <c r="G1" s="183"/>
    </row>
    <row r="2" spans="1:7" ht="3.75" customHeight="1" thickBot="1" x14ac:dyDescent="0.2">
      <c r="A2" s="188"/>
      <c r="B2" s="188"/>
      <c r="C2" s="188"/>
      <c r="D2" s="188"/>
      <c r="E2" s="188"/>
      <c r="F2" s="188"/>
      <c r="G2" s="188"/>
    </row>
    <row r="3" spans="1:7" s="7" customFormat="1" ht="30.75" customHeight="1" thickBot="1" x14ac:dyDescent="0.25">
      <c r="A3" s="184" t="s">
        <v>24</v>
      </c>
      <c r="B3" s="185"/>
      <c r="C3" s="36" t="s">
        <v>63</v>
      </c>
      <c r="D3" s="35" t="s">
        <v>41</v>
      </c>
      <c r="E3" s="35" t="s">
        <v>27</v>
      </c>
      <c r="F3" s="35" t="s">
        <v>42</v>
      </c>
      <c r="G3" s="37" t="s">
        <v>43</v>
      </c>
    </row>
    <row r="4" spans="1:7" s="6" customFormat="1" ht="12.75" x14ac:dyDescent="0.2">
      <c r="A4" s="189"/>
      <c r="B4" s="190"/>
      <c r="C4" s="41"/>
      <c r="D4" s="42"/>
      <c r="E4" s="42"/>
      <c r="F4" s="42"/>
      <c r="G4" s="43"/>
    </row>
    <row r="5" spans="1:7" ht="12.75" x14ac:dyDescent="0.15">
      <c r="A5" s="179"/>
      <c r="B5" s="180"/>
      <c r="C5" s="38"/>
      <c r="D5" s="39"/>
      <c r="E5" s="39"/>
      <c r="F5" s="39"/>
      <c r="G5" s="44"/>
    </row>
    <row r="6" spans="1:7" ht="12.75" x14ac:dyDescent="0.15">
      <c r="A6" s="179"/>
      <c r="B6" s="180"/>
      <c r="C6" s="38"/>
      <c r="D6" s="39"/>
      <c r="E6" s="39"/>
      <c r="F6" s="39"/>
      <c r="G6" s="44"/>
    </row>
    <row r="7" spans="1:7" ht="12.75" x14ac:dyDescent="0.15">
      <c r="A7" s="179"/>
      <c r="B7" s="180"/>
      <c r="C7" s="38"/>
      <c r="D7" s="39"/>
      <c r="E7" s="39"/>
      <c r="F7" s="39"/>
      <c r="G7" s="44"/>
    </row>
    <row r="8" spans="1:7" ht="12.75" x14ac:dyDescent="0.15">
      <c r="A8" s="179"/>
      <c r="B8" s="180"/>
      <c r="C8" s="38"/>
      <c r="D8" s="39"/>
      <c r="E8" s="39"/>
      <c r="F8" s="39"/>
      <c r="G8" s="44"/>
    </row>
    <row r="9" spans="1:7" ht="12.75" x14ac:dyDescent="0.15">
      <c r="A9" s="179"/>
      <c r="B9" s="180"/>
      <c r="C9" s="38"/>
      <c r="D9" s="39"/>
      <c r="E9" s="39"/>
      <c r="F9" s="39"/>
      <c r="G9" s="44"/>
    </row>
    <row r="10" spans="1:7" ht="12.75" x14ac:dyDescent="0.15">
      <c r="A10" s="179"/>
      <c r="B10" s="180"/>
      <c r="C10" s="38"/>
      <c r="D10" s="39"/>
      <c r="E10" s="39"/>
      <c r="F10" s="39"/>
      <c r="G10" s="44"/>
    </row>
    <row r="11" spans="1:7" ht="12.75" x14ac:dyDescent="0.15">
      <c r="A11" s="179"/>
      <c r="B11" s="180"/>
      <c r="C11" s="38"/>
      <c r="D11" s="39"/>
      <c r="E11" s="39"/>
      <c r="F11" s="39"/>
      <c r="G11" s="44"/>
    </row>
    <row r="12" spans="1:7" ht="12.75" x14ac:dyDescent="0.15">
      <c r="A12" s="179"/>
      <c r="B12" s="180"/>
      <c r="C12" s="38"/>
      <c r="D12" s="39"/>
      <c r="E12" s="39"/>
      <c r="F12" s="39"/>
      <c r="G12" s="44"/>
    </row>
    <row r="13" spans="1:7" ht="12.75" x14ac:dyDescent="0.15">
      <c r="A13" s="179"/>
      <c r="B13" s="180"/>
      <c r="C13" s="38"/>
      <c r="D13" s="39"/>
      <c r="E13" s="39"/>
      <c r="F13" s="39"/>
      <c r="G13" s="44"/>
    </row>
    <row r="14" spans="1:7" ht="12.75" x14ac:dyDescent="0.15">
      <c r="A14" s="179"/>
      <c r="B14" s="180"/>
      <c r="C14" s="38"/>
      <c r="D14" s="39"/>
      <c r="E14" s="39"/>
      <c r="F14" s="39"/>
      <c r="G14" s="44"/>
    </row>
    <row r="15" spans="1:7" ht="12.75" x14ac:dyDescent="0.15">
      <c r="A15" s="179"/>
      <c r="B15" s="180"/>
      <c r="C15" s="38"/>
      <c r="D15" s="39"/>
      <c r="E15" s="39"/>
      <c r="F15" s="39"/>
      <c r="G15" s="44"/>
    </row>
    <row r="16" spans="1:7" ht="12.75" x14ac:dyDescent="0.15">
      <c r="A16" s="179"/>
      <c r="B16" s="180"/>
      <c r="C16" s="38"/>
      <c r="D16" s="39"/>
      <c r="E16" s="39"/>
      <c r="F16" s="39"/>
      <c r="G16" s="44"/>
    </row>
    <row r="17" spans="1:7" ht="12.75" x14ac:dyDescent="0.15">
      <c r="A17" s="179"/>
      <c r="B17" s="180"/>
      <c r="C17" s="38"/>
      <c r="D17" s="39"/>
      <c r="E17" s="39"/>
      <c r="F17" s="39"/>
      <c r="G17" s="44"/>
    </row>
    <row r="18" spans="1:7" ht="12.75" x14ac:dyDescent="0.15">
      <c r="A18" s="179"/>
      <c r="B18" s="180"/>
      <c r="C18" s="38"/>
      <c r="D18" s="39"/>
      <c r="E18" s="39"/>
      <c r="F18" s="39"/>
      <c r="G18" s="44"/>
    </row>
    <row r="19" spans="1:7" ht="12.75" x14ac:dyDescent="0.15">
      <c r="A19" s="179"/>
      <c r="B19" s="180"/>
      <c r="C19" s="38"/>
      <c r="D19" s="39"/>
      <c r="E19" s="39"/>
      <c r="F19" s="39"/>
      <c r="G19" s="44"/>
    </row>
    <row r="20" spans="1:7" ht="12.75" x14ac:dyDescent="0.15">
      <c r="A20" s="179"/>
      <c r="B20" s="180"/>
      <c r="C20" s="38"/>
      <c r="D20" s="39"/>
      <c r="E20" s="39"/>
      <c r="F20" s="39"/>
      <c r="G20" s="44"/>
    </row>
    <row r="21" spans="1:7" ht="12.75" x14ac:dyDescent="0.15">
      <c r="A21" s="179"/>
      <c r="B21" s="180"/>
      <c r="C21" s="38"/>
      <c r="D21" s="39"/>
      <c r="E21" s="39"/>
      <c r="F21" s="39"/>
      <c r="G21" s="44"/>
    </row>
    <row r="22" spans="1:7" ht="12.75" x14ac:dyDescent="0.15">
      <c r="A22" s="179"/>
      <c r="B22" s="180"/>
      <c r="C22" s="38"/>
      <c r="D22" s="39"/>
      <c r="E22" s="39"/>
      <c r="F22" s="39"/>
      <c r="G22" s="44"/>
    </row>
    <row r="23" spans="1:7" ht="12.75" x14ac:dyDescent="0.15">
      <c r="A23" s="179"/>
      <c r="B23" s="180"/>
      <c r="C23" s="38"/>
      <c r="D23" s="39"/>
      <c r="E23" s="39"/>
      <c r="F23" s="39"/>
      <c r="G23" s="44"/>
    </row>
    <row r="24" spans="1:7" ht="12.75" x14ac:dyDescent="0.15">
      <c r="A24" s="179"/>
      <c r="B24" s="180"/>
      <c r="C24" s="38"/>
      <c r="D24" s="39"/>
      <c r="E24" s="39"/>
      <c r="F24" s="39"/>
      <c r="G24" s="44"/>
    </row>
    <row r="25" spans="1:7" ht="12.75" x14ac:dyDescent="0.15">
      <c r="A25" s="179"/>
      <c r="B25" s="180"/>
      <c r="C25" s="38"/>
      <c r="D25" s="39"/>
      <c r="E25" s="39"/>
      <c r="F25" s="39"/>
      <c r="G25" s="44"/>
    </row>
    <row r="26" spans="1:7" ht="12.75" x14ac:dyDescent="0.15">
      <c r="A26" s="179"/>
      <c r="B26" s="180"/>
      <c r="C26" s="38"/>
      <c r="D26" s="39"/>
      <c r="E26" s="39"/>
      <c r="F26" s="39"/>
      <c r="G26" s="44"/>
    </row>
    <row r="27" spans="1:7" ht="12.75" x14ac:dyDescent="0.15">
      <c r="A27" s="179"/>
      <c r="B27" s="180"/>
      <c r="C27" s="38"/>
      <c r="D27" s="39"/>
      <c r="E27" s="39"/>
      <c r="F27" s="39"/>
      <c r="G27" s="44"/>
    </row>
    <row r="28" spans="1:7" ht="12.75" x14ac:dyDescent="0.15">
      <c r="A28" s="179"/>
      <c r="B28" s="180"/>
      <c r="C28" s="38"/>
      <c r="D28" s="39"/>
      <c r="E28" s="39"/>
      <c r="F28" s="39"/>
      <c r="G28" s="44"/>
    </row>
    <row r="29" spans="1:7" ht="12.75" x14ac:dyDescent="0.15">
      <c r="A29" s="179"/>
      <c r="B29" s="180"/>
      <c r="C29" s="38"/>
      <c r="D29" s="39"/>
      <c r="E29" s="39"/>
      <c r="F29" s="39"/>
      <c r="G29" s="44"/>
    </row>
    <row r="30" spans="1:7" ht="12.75" x14ac:dyDescent="0.15">
      <c r="A30" s="179"/>
      <c r="B30" s="180"/>
      <c r="C30" s="38"/>
      <c r="D30" s="39"/>
      <c r="E30" s="39"/>
      <c r="F30" s="39"/>
      <c r="G30" s="44"/>
    </row>
    <row r="31" spans="1:7" ht="12.75" x14ac:dyDescent="0.15">
      <c r="A31" s="179"/>
      <c r="B31" s="180"/>
      <c r="C31" s="38"/>
      <c r="D31" s="39"/>
      <c r="E31" s="39"/>
      <c r="F31" s="39"/>
      <c r="G31" s="44"/>
    </row>
    <row r="32" spans="1:7" ht="12.75" x14ac:dyDescent="0.15">
      <c r="A32" s="179"/>
      <c r="B32" s="180"/>
      <c r="C32" s="38"/>
      <c r="D32" s="39"/>
      <c r="E32" s="39"/>
      <c r="F32" s="39"/>
      <c r="G32" s="44"/>
    </row>
    <row r="33" spans="1:7" ht="12.75" x14ac:dyDescent="0.15">
      <c r="A33" s="179"/>
      <c r="B33" s="180"/>
      <c r="C33" s="38"/>
      <c r="D33" s="39"/>
      <c r="E33" s="39"/>
      <c r="F33" s="39"/>
      <c r="G33" s="44"/>
    </row>
    <row r="34" spans="1:7" ht="12.75" x14ac:dyDescent="0.15">
      <c r="A34" s="179"/>
      <c r="B34" s="180"/>
      <c r="C34" s="38"/>
      <c r="D34" s="39"/>
      <c r="E34" s="39"/>
      <c r="F34" s="39"/>
      <c r="G34" s="44"/>
    </row>
    <row r="35" spans="1:7" ht="12.75" x14ac:dyDescent="0.15">
      <c r="A35" s="179"/>
      <c r="B35" s="180"/>
      <c r="C35" s="38"/>
      <c r="D35" s="39"/>
      <c r="E35" s="39"/>
      <c r="F35" s="39"/>
      <c r="G35" s="44"/>
    </row>
    <row r="36" spans="1:7" ht="12.75" x14ac:dyDescent="0.15">
      <c r="A36" s="179"/>
      <c r="B36" s="180"/>
      <c r="C36" s="38"/>
      <c r="D36" s="39"/>
      <c r="E36" s="39"/>
      <c r="F36" s="39"/>
      <c r="G36" s="44"/>
    </row>
    <row r="37" spans="1:7" ht="12.75" x14ac:dyDescent="0.15">
      <c r="A37" s="179"/>
      <c r="B37" s="180"/>
      <c r="C37" s="38"/>
      <c r="D37" s="39"/>
      <c r="E37" s="39"/>
      <c r="F37" s="39"/>
      <c r="G37" s="44"/>
    </row>
    <row r="38" spans="1:7" ht="12.75" x14ac:dyDescent="0.15">
      <c r="A38" s="179"/>
      <c r="B38" s="180"/>
      <c r="C38" s="38"/>
      <c r="D38" s="39"/>
      <c r="E38" s="39"/>
      <c r="F38" s="39"/>
      <c r="G38" s="44"/>
    </row>
    <row r="39" spans="1:7" ht="12.75" x14ac:dyDescent="0.15">
      <c r="A39" s="179"/>
      <c r="B39" s="180"/>
      <c r="C39" s="38"/>
      <c r="D39" s="39"/>
      <c r="E39" s="39"/>
      <c r="F39" s="39"/>
      <c r="G39" s="44"/>
    </row>
    <row r="40" spans="1:7" ht="12.75" x14ac:dyDescent="0.15">
      <c r="A40" s="179"/>
      <c r="B40" s="180"/>
      <c r="C40" s="38"/>
      <c r="D40" s="39"/>
      <c r="E40" s="39"/>
      <c r="F40" s="39"/>
      <c r="G40" s="44"/>
    </row>
    <row r="41" spans="1:7" ht="12.75" x14ac:dyDescent="0.15">
      <c r="A41" s="179"/>
      <c r="B41" s="180"/>
      <c r="C41" s="38"/>
      <c r="D41" s="39"/>
      <c r="E41" s="39"/>
      <c r="F41" s="39"/>
      <c r="G41" s="44"/>
    </row>
    <row r="42" spans="1:7" ht="12.75" x14ac:dyDescent="0.15">
      <c r="A42" s="179"/>
      <c r="B42" s="180"/>
      <c r="C42" s="38"/>
      <c r="D42" s="39"/>
      <c r="E42" s="39"/>
      <c r="F42" s="39"/>
      <c r="G42" s="44"/>
    </row>
    <row r="43" spans="1:7" ht="12.75" x14ac:dyDescent="0.15">
      <c r="A43" s="179"/>
      <c r="B43" s="180"/>
      <c r="C43" s="38"/>
      <c r="D43" s="39"/>
      <c r="E43" s="39"/>
      <c r="F43" s="39"/>
      <c r="G43" s="44"/>
    </row>
    <row r="44" spans="1:7" ht="12.75" x14ac:dyDescent="0.15">
      <c r="A44" s="179"/>
      <c r="B44" s="180"/>
      <c r="C44" s="38"/>
      <c r="D44" s="39"/>
      <c r="E44" s="39"/>
      <c r="F44" s="39"/>
      <c r="G44" s="44"/>
    </row>
    <row r="45" spans="1:7" ht="12.75" x14ac:dyDescent="0.15">
      <c r="A45" s="179"/>
      <c r="B45" s="180"/>
      <c r="C45" s="38"/>
      <c r="D45" s="39"/>
      <c r="E45" s="39"/>
      <c r="F45" s="39"/>
      <c r="G45" s="44"/>
    </row>
    <row r="46" spans="1:7" ht="12.75" x14ac:dyDescent="0.15">
      <c r="A46" s="179"/>
      <c r="B46" s="180"/>
      <c r="C46" s="38"/>
      <c r="D46" s="39"/>
      <c r="E46" s="39"/>
      <c r="F46" s="39"/>
      <c r="G46" s="44"/>
    </row>
    <row r="47" spans="1:7" ht="12.75" x14ac:dyDescent="0.15">
      <c r="A47" s="179"/>
      <c r="B47" s="180"/>
      <c r="C47" s="38"/>
      <c r="D47" s="39"/>
      <c r="E47" s="39"/>
      <c r="F47" s="39"/>
      <c r="G47" s="44"/>
    </row>
    <row r="48" spans="1:7" ht="12.75" x14ac:dyDescent="0.15">
      <c r="A48" s="179"/>
      <c r="B48" s="180"/>
      <c r="C48" s="38"/>
      <c r="D48" s="39"/>
      <c r="E48" s="39"/>
      <c r="F48" s="39"/>
      <c r="G48" s="44"/>
    </row>
    <row r="49" spans="1:7" ht="12.75" x14ac:dyDescent="0.15">
      <c r="A49" s="179"/>
      <c r="B49" s="180"/>
      <c r="C49" s="38"/>
      <c r="D49" s="39"/>
      <c r="E49" s="39"/>
      <c r="F49" s="39"/>
      <c r="G49" s="44"/>
    </row>
    <row r="50" spans="1:7" ht="12.75" x14ac:dyDescent="0.15">
      <c r="A50" s="179"/>
      <c r="B50" s="180"/>
      <c r="C50" s="38"/>
      <c r="D50" s="39"/>
      <c r="E50" s="39"/>
      <c r="F50" s="39"/>
      <c r="G50" s="44"/>
    </row>
    <row r="51" spans="1:7" ht="12.75" x14ac:dyDescent="0.15">
      <c r="A51" s="179"/>
      <c r="B51" s="180"/>
      <c r="C51" s="38"/>
      <c r="D51" s="39"/>
      <c r="E51" s="39"/>
      <c r="F51" s="39"/>
      <c r="G51" s="44"/>
    </row>
    <row r="52" spans="1:7" ht="12.75" x14ac:dyDescent="0.15">
      <c r="A52" s="179"/>
      <c r="B52" s="180"/>
      <c r="C52" s="38"/>
      <c r="D52" s="39"/>
      <c r="E52" s="39"/>
      <c r="F52" s="39"/>
      <c r="G52" s="44"/>
    </row>
    <row r="53" spans="1:7" ht="12.75" x14ac:dyDescent="0.15">
      <c r="A53" s="179"/>
      <c r="B53" s="180"/>
      <c r="C53" s="38"/>
      <c r="D53" s="39"/>
      <c r="E53" s="39"/>
      <c r="F53" s="39"/>
      <c r="G53" s="44"/>
    </row>
    <row r="54" spans="1:7" ht="12.75" x14ac:dyDescent="0.15">
      <c r="A54" s="179"/>
      <c r="B54" s="180"/>
      <c r="C54" s="38"/>
      <c r="D54" s="39"/>
      <c r="E54" s="39"/>
      <c r="F54" s="39"/>
      <c r="G54" s="44"/>
    </row>
    <row r="55" spans="1:7" ht="12.75" x14ac:dyDescent="0.15">
      <c r="A55" s="179"/>
      <c r="B55" s="180"/>
      <c r="C55" s="38"/>
      <c r="D55" s="39"/>
      <c r="E55" s="39"/>
      <c r="F55" s="39"/>
      <c r="G55" s="44"/>
    </row>
    <row r="56" spans="1:7" ht="12.75" x14ac:dyDescent="0.15">
      <c r="A56" s="179"/>
      <c r="B56" s="180"/>
      <c r="C56" s="38"/>
      <c r="D56" s="39"/>
      <c r="E56" s="39"/>
      <c r="F56" s="39"/>
      <c r="G56" s="44"/>
    </row>
    <row r="57" spans="1:7" ht="12.75" x14ac:dyDescent="0.15">
      <c r="A57" s="179"/>
      <c r="B57" s="180"/>
      <c r="C57" s="38"/>
      <c r="D57" s="39"/>
      <c r="E57" s="39"/>
      <c r="F57" s="39"/>
      <c r="G57" s="44"/>
    </row>
    <row r="58" spans="1:7" ht="12.75" x14ac:dyDescent="0.15">
      <c r="A58" s="179"/>
      <c r="B58" s="180"/>
      <c r="C58" s="38"/>
      <c r="D58" s="39"/>
      <c r="E58" s="39"/>
      <c r="F58" s="39"/>
      <c r="G58" s="44"/>
    </row>
    <row r="59" spans="1:7" ht="12.75" x14ac:dyDescent="0.15">
      <c r="A59" s="179"/>
      <c r="B59" s="180"/>
      <c r="C59" s="38"/>
      <c r="D59" s="39"/>
      <c r="E59" s="39"/>
      <c r="F59" s="39"/>
      <c r="G59" s="44"/>
    </row>
    <row r="60" spans="1:7" ht="12.75" x14ac:dyDescent="0.15">
      <c r="A60" s="179"/>
      <c r="B60" s="180"/>
      <c r="C60" s="38"/>
      <c r="D60" s="39"/>
      <c r="E60" s="39"/>
      <c r="F60" s="39"/>
      <c r="G60" s="44"/>
    </row>
    <row r="61" spans="1:7" ht="12.75" x14ac:dyDescent="0.15">
      <c r="A61" s="179"/>
      <c r="B61" s="180"/>
      <c r="C61" s="38"/>
      <c r="D61" s="39"/>
      <c r="E61" s="39"/>
      <c r="F61" s="39"/>
      <c r="G61" s="44"/>
    </row>
    <row r="62" spans="1:7" ht="12.75" x14ac:dyDescent="0.15">
      <c r="A62" s="179"/>
      <c r="B62" s="180"/>
      <c r="C62" s="38"/>
      <c r="D62" s="39"/>
      <c r="E62" s="39"/>
      <c r="F62" s="39"/>
      <c r="G62" s="44"/>
    </row>
    <row r="63" spans="1:7" ht="12.75" x14ac:dyDescent="0.15">
      <c r="A63" s="179"/>
      <c r="B63" s="180"/>
      <c r="C63" s="38"/>
      <c r="D63" s="39"/>
      <c r="E63" s="39"/>
      <c r="F63" s="39"/>
      <c r="G63" s="44"/>
    </row>
    <row r="64" spans="1:7" ht="12.75" x14ac:dyDescent="0.15">
      <c r="A64" s="179"/>
      <c r="B64" s="180"/>
      <c r="C64" s="38"/>
      <c r="D64" s="39"/>
      <c r="E64" s="39"/>
      <c r="F64" s="39"/>
      <c r="G64" s="44"/>
    </row>
    <row r="65" spans="1:7" ht="12.75" x14ac:dyDescent="0.15">
      <c r="A65" s="179"/>
      <c r="B65" s="180"/>
      <c r="C65" s="38"/>
      <c r="D65" s="39"/>
      <c r="E65" s="39"/>
      <c r="F65" s="39"/>
      <c r="G65" s="44"/>
    </row>
    <row r="66" spans="1:7" ht="12.75" x14ac:dyDescent="0.15">
      <c r="A66" s="179"/>
      <c r="B66" s="180"/>
      <c r="C66" s="38"/>
      <c r="D66" s="39"/>
      <c r="E66" s="39"/>
      <c r="F66" s="39"/>
      <c r="G66" s="44"/>
    </row>
    <row r="67" spans="1:7" ht="12.75" x14ac:dyDescent="0.15">
      <c r="A67" s="179"/>
      <c r="B67" s="180"/>
      <c r="C67" s="38"/>
      <c r="D67" s="39"/>
      <c r="E67" s="39"/>
      <c r="F67" s="39"/>
      <c r="G67" s="44"/>
    </row>
    <row r="68" spans="1:7" ht="12.75" x14ac:dyDescent="0.15">
      <c r="A68" s="179"/>
      <c r="B68" s="180"/>
      <c r="C68" s="38"/>
      <c r="D68" s="39"/>
      <c r="E68" s="39"/>
      <c r="F68" s="39"/>
      <c r="G68" s="44"/>
    </row>
    <row r="69" spans="1:7" ht="12.75" x14ac:dyDescent="0.15">
      <c r="A69" s="179"/>
      <c r="B69" s="180"/>
      <c r="C69" s="38"/>
      <c r="D69" s="39"/>
      <c r="E69" s="39"/>
      <c r="F69" s="39"/>
      <c r="G69" s="44"/>
    </row>
    <row r="70" spans="1:7" ht="12.75" x14ac:dyDescent="0.15">
      <c r="A70" s="179"/>
      <c r="B70" s="180"/>
      <c r="C70" s="38"/>
      <c r="D70" s="39"/>
      <c r="E70" s="39"/>
      <c r="F70" s="39"/>
      <c r="G70" s="44"/>
    </row>
    <row r="71" spans="1:7" ht="12.75" x14ac:dyDescent="0.15">
      <c r="A71" s="179"/>
      <c r="B71" s="180"/>
      <c r="C71" s="38"/>
      <c r="D71" s="39"/>
      <c r="E71" s="39"/>
      <c r="F71" s="39"/>
      <c r="G71" s="44"/>
    </row>
    <row r="72" spans="1:7" ht="12.75" x14ac:dyDescent="0.15">
      <c r="A72" s="179"/>
      <c r="B72" s="180"/>
      <c r="C72" s="38"/>
      <c r="D72" s="39"/>
      <c r="E72" s="39"/>
      <c r="F72" s="39"/>
      <c r="G72" s="44"/>
    </row>
    <row r="73" spans="1:7" ht="12.75" x14ac:dyDescent="0.15">
      <c r="A73" s="179"/>
      <c r="B73" s="180"/>
      <c r="C73" s="38"/>
      <c r="D73" s="39"/>
      <c r="E73" s="39"/>
      <c r="F73" s="39"/>
      <c r="G73" s="44"/>
    </row>
    <row r="74" spans="1:7" ht="12.75" x14ac:dyDescent="0.15">
      <c r="A74" s="179"/>
      <c r="B74" s="180"/>
      <c r="C74" s="38"/>
      <c r="D74" s="39"/>
      <c r="E74" s="39"/>
      <c r="F74" s="39"/>
      <c r="G74" s="44"/>
    </row>
    <row r="75" spans="1:7" ht="12.75" x14ac:dyDescent="0.15">
      <c r="A75" s="179"/>
      <c r="B75" s="180"/>
      <c r="C75" s="38"/>
      <c r="D75" s="39"/>
      <c r="E75" s="39"/>
      <c r="F75" s="39"/>
      <c r="G75" s="44"/>
    </row>
    <row r="76" spans="1:7" ht="12.75" x14ac:dyDescent="0.15">
      <c r="A76" s="179"/>
      <c r="B76" s="180"/>
      <c r="C76" s="38"/>
      <c r="D76" s="39"/>
      <c r="E76" s="39"/>
      <c r="F76" s="39"/>
      <c r="G76" s="44"/>
    </row>
    <row r="77" spans="1:7" ht="12.75" x14ac:dyDescent="0.15">
      <c r="A77" s="179"/>
      <c r="B77" s="180"/>
      <c r="C77" s="38"/>
      <c r="D77" s="39"/>
      <c r="E77" s="39"/>
      <c r="F77" s="39"/>
      <c r="G77" s="44"/>
    </row>
    <row r="78" spans="1:7" ht="12.75" x14ac:dyDescent="0.15">
      <c r="A78" s="179"/>
      <c r="B78" s="180"/>
      <c r="C78" s="38"/>
      <c r="D78" s="39"/>
      <c r="E78" s="39"/>
      <c r="F78" s="39"/>
      <c r="G78" s="44"/>
    </row>
    <row r="79" spans="1:7" ht="12.75" x14ac:dyDescent="0.15">
      <c r="A79" s="179"/>
      <c r="B79" s="180"/>
      <c r="C79" s="38"/>
      <c r="D79" s="39"/>
      <c r="E79" s="39"/>
      <c r="F79" s="39"/>
      <c r="G79" s="44"/>
    </row>
    <row r="80" spans="1:7" ht="12.75" x14ac:dyDescent="0.15">
      <c r="A80" s="179"/>
      <c r="B80" s="180"/>
      <c r="C80" s="38"/>
      <c r="D80" s="39"/>
      <c r="E80" s="39"/>
      <c r="F80" s="39"/>
      <c r="G80" s="44"/>
    </row>
    <row r="81" spans="1:7" ht="12.75" x14ac:dyDescent="0.15">
      <c r="A81" s="179"/>
      <c r="B81" s="180"/>
      <c r="C81" s="38"/>
      <c r="D81" s="39"/>
      <c r="E81" s="39"/>
      <c r="F81" s="39"/>
      <c r="G81" s="44"/>
    </row>
    <row r="82" spans="1:7" ht="12.75" x14ac:dyDescent="0.15">
      <c r="A82" s="179"/>
      <c r="B82" s="180"/>
      <c r="C82" s="38"/>
      <c r="D82" s="39"/>
      <c r="E82" s="39"/>
      <c r="F82" s="39"/>
      <c r="G82" s="44"/>
    </row>
    <row r="83" spans="1:7" ht="12.75" x14ac:dyDescent="0.15">
      <c r="A83" s="179"/>
      <c r="B83" s="180"/>
      <c r="C83" s="38"/>
      <c r="D83" s="39"/>
      <c r="E83" s="39"/>
      <c r="F83" s="39"/>
      <c r="G83" s="44"/>
    </row>
    <row r="84" spans="1:7" ht="12.75" x14ac:dyDescent="0.15">
      <c r="A84" s="179"/>
      <c r="B84" s="180"/>
      <c r="C84" s="38"/>
      <c r="D84" s="39"/>
      <c r="E84" s="39"/>
      <c r="F84" s="39"/>
      <c r="G84" s="44"/>
    </row>
    <row r="85" spans="1:7" ht="12.75" x14ac:dyDescent="0.15">
      <c r="A85" s="179"/>
      <c r="B85" s="180"/>
      <c r="C85" s="38"/>
      <c r="D85" s="39"/>
      <c r="E85" s="39"/>
      <c r="F85" s="39"/>
      <c r="G85" s="44"/>
    </row>
    <row r="86" spans="1:7" ht="12.75" x14ac:dyDescent="0.15">
      <c r="A86" s="179"/>
      <c r="B86" s="180"/>
      <c r="C86" s="38"/>
      <c r="D86" s="39"/>
      <c r="E86" s="39"/>
      <c r="F86" s="39"/>
      <c r="G86" s="44"/>
    </row>
    <row r="87" spans="1:7" ht="12.75" x14ac:dyDescent="0.15">
      <c r="A87" s="179"/>
      <c r="B87" s="180"/>
      <c r="C87" s="38"/>
      <c r="D87" s="39"/>
      <c r="E87" s="39"/>
      <c r="F87" s="39"/>
      <c r="G87" s="44"/>
    </row>
    <row r="88" spans="1:7" ht="12.75" x14ac:dyDescent="0.15">
      <c r="A88" s="179"/>
      <c r="B88" s="180"/>
      <c r="C88" s="38"/>
      <c r="D88" s="39"/>
      <c r="E88" s="39"/>
      <c r="F88" s="39"/>
      <c r="G88" s="44"/>
    </row>
    <row r="89" spans="1:7" ht="12.75" x14ac:dyDescent="0.15">
      <c r="A89" s="179"/>
      <c r="B89" s="180"/>
      <c r="C89" s="38"/>
      <c r="D89" s="39"/>
      <c r="E89" s="39"/>
      <c r="F89" s="39"/>
      <c r="G89" s="44"/>
    </row>
    <row r="90" spans="1:7" ht="12.75" x14ac:dyDescent="0.15">
      <c r="A90" s="179"/>
      <c r="B90" s="180"/>
      <c r="C90" s="38"/>
      <c r="D90" s="39"/>
      <c r="E90" s="39"/>
      <c r="F90" s="39"/>
      <c r="G90" s="44"/>
    </row>
    <row r="91" spans="1:7" ht="12.75" x14ac:dyDescent="0.15">
      <c r="A91" s="179"/>
      <c r="B91" s="180"/>
      <c r="C91" s="38"/>
      <c r="D91" s="39"/>
      <c r="E91" s="39"/>
      <c r="F91" s="39"/>
      <c r="G91" s="44"/>
    </row>
    <row r="92" spans="1:7" ht="12.75" x14ac:dyDescent="0.15">
      <c r="A92" s="179"/>
      <c r="B92" s="180"/>
      <c r="C92" s="38"/>
      <c r="D92" s="39"/>
      <c r="E92" s="39"/>
      <c r="F92" s="39"/>
      <c r="G92" s="44"/>
    </row>
    <row r="93" spans="1:7" ht="12.75" x14ac:dyDescent="0.15">
      <c r="A93" s="179"/>
      <c r="B93" s="180"/>
      <c r="C93" s="38"/>
      <c r="D93" s="39"/>
      <c r="E93" s="39"/>
      <c r="F93" s="39"/>
      <c r="G93" s="44"/>
    </row>
    <row r="94" spans="1:7" ht="12.75" x14ac:dyDescent="0.15">
      <c r="A94" s="179"/>
      <c r="B94" s="180"/>
      <c r="C94" s="38"/>
      <c r="D94" s="39"/>
      <c r="E94" s="39"/>
      <c r="F94" s="39"/>
      <c r="G94" s="44"/>
    </row>
    <row r="95" spans="1:7" ht="12.75" x14ac:dyDescent="0.15">
      <c r="A95" s="179"/>
      <c r="B95" s="180"/>
      <c r="C95" s="38"/>
      <c r="D95" s="39"/>
      <c r="E95" s="39"/>
      <c r="F95" s="39"/>
      <c r="G95" s="44"/>
    </row>
    <row r="96" spans="1:7" ht="12.75" x14ac:dyDescent="0.15">
      <c r="A96" s="179"/>
      <c r="B96" s="180"/>
      <c r="C96" s="38"/>
      <c r="D96" s="39"/>
      <c r="E96" s="39"/>
      <c r="F96" s="39"/>
      <c r="G96" s="44"/>
    </row>
    <row r="97" spans="1:7" ht="12.75" x14ac:dyDescent="0.15">
      <c r="A97" s="179"/>
      <c r="B97" s="180"/>
      <c r="C97" s="38"/>
      <c r="D97" s="39"/>
      <c r="E97" s="39"/>
      <c r="F97" s="39"/>
      <c r="G97" s="44"/>
    </row>
    <row r="98" spans="1:7" ht="12.75" x14ac:dyDescent="0.15">
      <c r="A98" s="179"/>
      <c r="B98" s="180"/>
      <c r="C98" s="38"/>
      <c r="D98" s="39"/>
      <c r="E98" s="39"/>
      <c r="F98" s="39"/>
      <c r="G98" s="44"/>
    </row>
    <row r="99" spans="1:7" ht="12.75" x14ac:dyDescent="0.15">
      <c r="A99" s="179"/>
      <c r="B99" s="180"/>
      <c r="C99" s="38"/>
      <c r="D99" s="39"/>
      <c r="E99" s="39"/>
      <c r="F99" s="39"/>
      <c r="G99" s="44"/>
    </row>
    <row r="100" spans="1:7" ht="12.75" x14ac:dyDescent="0.15">
      <c r="A100" s="179"/>
      <c r="B100" s="180"/>
      <c r="C100" s="38"/>
      <c r="D100" s="39"/>
      <c r="E100" s="39"/>
      <c r="F100" s="39"/>
      <c r="G100" s="44"/>
    </row>
    <row r="101" spans="1:7" ht="12.75" x14ac:dyDescent="0.15">
      <c r="A101" s="179"/>
      <c r="B101" s="180"/>
      <c r="C101" s="38"/>
      <c r="D101" s="39"/>
      <c r="E101" s="39"/>
      <c r="F101" s="39"/>
      <c r="G101" s="44"/>
    </row>
    <row r="102" spans="1:7" ht="12.75" x14ac:dyDescent="0.15">
      <c r="A102" s="179"/>
      <c r="B102" s="180"/>
      <c r="C102" s="38"/>
      <c r="D102" s="39"/>
      <c r="E102" s="39"/>
      <c r="F102" s="39"/>
      <c r="G102" s="44"/>
    </row>
    <row r="103" spans="1:7" ht="12.75" x14ac:dyDescent="0.15">
      <c r="A103" s="179"/>
      <c r="B103" s="180"/>
      <c r="C103" s="38"/>
      <c r="D103" s="39"/>
      <c r="E103" s="39"/>
      <c r="F103" s="39"/>
      <c r="G103" s="44"/>
    </row>
    <row r="104" spans="1:7" ht="12.75" x14ac:dyDescent="0.15">
      <c r="A104" s="179"/>
      <c r="B104" s="180"/>
      <c r="C104" s="38"/>
      <c r="D104" s="39"/>
      <c r="E104" s="39"/>
      <c r="F104" s="39"/>
      <c r="G104" s="44"/>
    </row>
    <row r="105" spans="1:7" ht="12.75" x14ac:dyDescent="0.15">
      <c r="A105" s="179"/>
      <c r="B105" s="180"/>
      <c r="C105" s="38"/>
      <c r="D105" s="39"/>
      <c r="E105" s="39"/>
      <c r="F105" s="39"/>
      <c r="G105" s="44"/>
    </row>
    <row r="106" spans="1:7" ht="12.75" x14ac:dyDescent="0.15">
      <c r="A106" s="179"/>
      <c r="B106" s="180"/>
      <c r="C106" s="38"/>
      <c r="D106" s="39"/>
      <c r="E106" s="39"/>
      <c r="F106" s="39"/>
      <c r="G106" s="44"/>
    </row>
    <row r="107" spans="1:7" ht="12.75" x14ac:dyDescent="0.15">
      <c r="A107" s="179"/>
      <c r="B107" s="180"/>
      <c r="C107" s="38"/>
      <c r="D107" s="39"/>
      <c r="E107" s="39"/>
      <c r="F107" s="39"/>
      <c r="G107" s="44"/>
    </row>
    <row r="108" spans="1:7" ht="12.75" x14ac:dyDescent="0.15">
      <c r="A108" s="179"/>
      <c r="B108" s="180"/>
      <c r="C108" s="38"/>
      <c r="D108" s="39"/>
      <c r="E108" s="39"/>
      <c r="F108" s="39"/>
      <c r="G108" s="44"/>
    </row>
    <row r="109" spans="1:7" ht="12.75" x14ac:dyDescent="0.15">
      <c r="A109" s="179"/>
      <c r="B109" s="180"/>
      <c r="C109" s="38"/>
      <c r="D109" s="39"/>
      <c r="E109" s="39"/>
      <c r="F109" s="39"/>
      <c r="G109" s="44"/>
    </row>
    <row r="110" spans="1:7" ht="12.75" x14ac:dyDescent="0.15">
      <c r="A110" s="179"/>
      <c r="B110" s="180"/>
      <c r="C110" s="38"/>
      <c r="D110" s="39"/>
      <c r="E110" s="39"/>
      <c r="F110" s="39"/>
      <c r="G110" s="44"/>
    </row>
    <row r="111" spans="1:7" ht="12.75" x14ac:dyDescent="0.15">
      <c r="A111" s="179"/>
      <c r="B111" s="180"/>
      <c r="C111" s="38"/>
      <c r="D111" s="39"/>
      <c r="E111" s="39"/>
      <c r="F111" s="39"/>
      <c r="G111" s="44"/>
    </row>
    <row r="112" spans="1:7" ht="12.75" x14ac:dyDescent="0.15">
      <c r="A112" s="179"/>
      <c r="B112" s="180"/>
      <c r="C112" s="38"/>
      <c r="D112" s="39"/>
      <c r="E112" s="39"/>
      <c r="F112" s="39"/>
      <c r="G112" s="44"/>
    </row>
    <row r="113" spans="1:7" ht="12.75" x14ac:dyDescent="0.15">
      <c r="A113" s="179"/>
      <c r="B113" s="180"/>
      <c r="C113" s="38"/>
      <c r="D113" s="39"/>
      <c r="E113" s="39"/>
      <c r="F113" s="39"/>
      <c r="G113" s="44"/>
    </row>
    <row r="114" spans="1:7" ht="12.75" x14ac:dyDescent="0.15">
      <c r="A114" s="179"/>
      <c r="B114" s="180"/>
      <c r="C114" s="38"/>
      <c r="D114" s="39"/>
      <c r="E114" s="39"/>
      <c r="F114" s="39"/>
      <c r="G114" s="44"/>
    </row>
    <row r="115" spans="1:7" ht="12.75" x14ac:dyDescent="0.15">
      <c r="A115" s="179"/>
      <c r="B115" s="180"/>
      <c r="C115" s="38"/>
      <c r="D115" s="39"/>
      <c r="E115" s="39"/>
      <c r="F115" s="39"/>
      <c r="G115" s="44"/>
    </row>
    <row r="116" spans="1:7" ht="12.75" x14ac:dyDescent="0.15">
      <c r="A116" s="179"/>
      <c r="B116" s="180"/>
      <c r="C116" s="38"/>
      <c r="D116" s="39"/>
      <c r="E116" s="39"/>
      <c r="F116" s="39"/>
      <c r="G116" s="44"/>
    </row>
    <row r="117" spans="1:7" ht="12.75" x14ac:dyDescent="0.15">
      <c r="A117" s="179"/>
      <c r="B117" s="180"/>
      <c r="C117" s="38"/>
      <c r="D117" s="39"/>
      <c r="E117" s="39"/>
      <c r="F117" s="39"/>
      <c r="G117" s="44"/>
    </row>
    <row r="118" spans="1:7" ht="12.75" x14ac:dyDescent="0.15">
      <c r="A118" s="179"/>
      <c r="B118" s="180"/>
      <c r="C118" s="38"/>
      <c r="D118" s="39"/>
      <c r="E118" s="39"/>
      <c r="F118" s="39"/>
      <c r="G118" s="44"/>
    </row>
    <row r="119" spans="1:7" ht="12.75" x14ac:dyDescent="0.15">
      <c r="A119" s="179"/>
      <c r="B119" s="180"/>
      <c r="C119" s="38"/>
      <c r="D119" s="39"/>
      <c r="E119" s="39"/>
      <c r="F119" s="39"/>
      <c r="G119" s="44"/>
    </row>
    <row r="120" spans="1:7" ht="12.75" x14ac:dyDescent="0.15">
      <c r="A120" s="179"/>
      <c r="B120" s="180"/>
      <c r="C120" s="38"/>
      <c r="D120" s="39"/>
      <c r="E120" s="39"/>
      <c r="F120" s="39"/>
      <c r="G120" s="44"/>
    </row>
    <row r="121" spans="1:7" ht="12.75" x14ac:dyDescent="0.15">
      <c r="A121" s="179"/>
      <c r="B121" s="180"/>
      <c r="C121" s="38"/>
      <c r="D121" s="39"/>
      <c r="E121" s="39"/>
      <c r="F121" s="39"/>
      <c r="G121" s="44"/>
    </row>
    <row r="122" spans="1:7" ht="12.75" x14ac:dyDescent="0.15">
      <c r="A122" s="179"/>
      <c r="B122" s="180"/>
      <c r="C122" s="38"/>
      <c r="D122" s="39"/>
      <c r="E122" s="39"/>
      <c r="F122" s="39"/>
      <c r="G122" s="44"/>
    </row>
    <row r="123" spans="1:7" ht="12.75" x14ac:dyDescent="0.15">
      <c r="A123" s="179"/>
      <c r="B123" s="180"/>
      <c r="C123" s="38"/>
      <c r="D123" s="39"/>
      <c r="E123" s="39"/>
      <c r="F123" s="39"/>
      <c r="G123" s="44"/>
    </row>
    <row r="124" spans="1:7" ht="12.75" x14ac:dyDescent="0.15">
      <c r="A124" s="179"/>
      <c r="B124" s="180"/>
      <c r="C124" s="38"/>
      <c r="D124" s="39"/>
      <c r="E124" s="39"/>
      <c r="F124" s="39"/>
      <c r="G124" s="44"/>
    </row>
    <row r="125" spans="1:7" ht="12.75" x14ac:dyDescent="0.15">
      <c r="A125" s="179"/>
      <c r="B125" s="180"/>
      <c r="C125" s="38"/>
      <c r="D125" s="39"/>
      <c r="E125" s="39"/>
      <c r="F125" s="39"/>
      <c r="G125" s="44"/>
    </row>
    <row r="126" spans="1:7" ht="12.75" x14ac:dyDescent="0.15">
      <c r="A126" s="179"/>
      <c r="B126" s="180"/>
      <c r="C126" s="38"/>
      <c r="D126" s="39"/>
      <c r="E126" s="39"/>
      <c r="F126" s="39"/>
      <c r="G126" s="44"/>
    </row>
    <row r="127" spans="1:7" ht="12.75" x14ac:dyDescent="0.15">
      <c r="A127" s="179"/>
      <c r="B127" s="180"/>
      <c r="C127" s="38"/>
      <c r="D127" s="39"/>
      <c r="E127" s="39"/>
      <c r="F127" s="39"/>
      <c r="G127" s="44"/>
    </row>
    <row r="128" spans="1:7" ht="12.75" x14ac:dyDescent="0.15">
      <c r="A128" s="179"/>
      <c r="B128" s="180"/>
      <c r="C128" s="38"/>
      <c r="D128" s="39"/>
      <c r="E128" s="39"/>
      <c r="F128" s="39"/>
      <c r="G128" s="44"/>
    </row>
    <row r="129" spans="1:7" ht="12.75" x14ac:dyDescent="0.15">
      <c r="A129" s="179"/>
      <c r="B129" s="180"/>
      <c r="C129" s="38"/>
      <c r="D129" s="39"/>
      <c r="E129" s="39"/>
      <c r="F129" s="39"/>
      <c r="G129" s="44"/>
    </row>
    <row r="130" spans="1:7" ht="12.75" x14ac:dyDescent="0.15">
      <c r="A130" s="179"/>
      <c r="B130" s="180"/>
      <c r="C130" s="38"/>
      <c r="D130" s="39"/>
      <c r="E130" s="39"/>
      <c r="F130" s="39"/>
      <c r="G130" s="44"/>
    </row>
    <row r="131" spans="1:7" ht="12.75" x14ac:dyDescent="0.15">
      <c r="A131" s="179"/>
      <c r="B131" s="180"/>
      <c r="C131" s="38"/>
      <c r="D131" s="39"/>
      <c r="E131" s="39"/>
      <c r="F131" s="39"/>
      <c r="G131" s="44"/>
    </row>
    <row r="132" spans="1:7" ht="12.75" x14ac:dyDescent="0.15">
      <c r="A132" s="179"/>
      <c r="B132" s="180"/>
      <c r="C132" s="38"/>
      <c r="D132" s="39"/>
      <c r="E132" s="39"/>
      <c r="F132" s="39"/>
      <c r="G132" s="44"/>
    </row>
    <row r="133" spans="1:7" ht="12.75" x14ac:dyDescent="0.15">
      <c r="A133" s="179"/>
      <c r="B133" s="180"/>
      <c r="C133" s="38"/>
      <c r="D133" s="39"/>
      <c r="E133" s="39"/>
      <c r="F133" s="39"/>
      <c r="G133" s="44"/>
    </row>
    <row r="134" spans="1:7" ht="12.75" x14ac:dyDescent="0.15">
      <c r="A134" s="179"/>
      <c r="B134" s="180"/>
      <c r="C134" s="38"/>
      <c r="D134" s="39"/>
      <c r="E134" s="39"/>
      <c r="F134" s="39"/>
      <c r="G134" s="44"/>
    </row>
    <row r="135" spans="1:7" ht="12.75" x14ac:dyDescent="0.15">
      <c r="A135" s="179"/>
      <c r="B135" s="180"/>
      <c r="C135" s="38"/>
      <c r="D135" s="39"/>
      <c r="E135" s="39"/>
      <c r="F135" s="39"/>
      <c r="G135" s="44"/>
    </row>
    <row r="136" spans="1:7" ht="12.75" x14ac:dyDescent="0.15">
      <c r="A136" s="179"/>
      <c r="B136" s="180"/>
      <c r="C136" s="38"/>
      <c r="D136" s="39"/>
      <c r="E136" s="39"/>
      <c r="F136" s="39"/>
      <c r="G136" s="44"/>
    </row>
    <row r="137" spans="1:7" ht="12.75" x14ac:dyDescent="0.15">
      <c r="A137" s="179"/>
      <c r="B137" s="180"/>
      <c r="C137" s="38"/>
      <c r="D137" s="39"/>
      <c r="E137" s="39"/>
      <c r="F137" s="39"/>
      <c r="G137" s="44"/>
    </row>
    <row r="138" spans="1:7" ht="12.75" x14ac:dyDescent="0.15">
      <c r="A138" s="179"/>
      <c r="B138" s="180"/>
      <c r="C138" s="38"/>
      <c r="D138" s="39"/>
      <c r="E138" s="39"/>
      <c r="F138" s="39"/>
      <c r="G138" s="44"/>
    </row>
    <row r="139" spans="1:7" ht="12.75" x14ac:dyDescent="0.15">
      <c r="A139" s="179"/>
      <c r="B139" s="180"/>
      <c r="C139" s="38"/>
      <c r="D139" s="39"/>
      <c r="E139" s="39"/>
      <c r="F139" s="39"/>
      <c r="G139" s="44"/>
    </row>
    <row r="140" spans="1:7" ht="12.75" x14ac:dyDescent="0.15">
      <c r="A140" s="179"/>
      <c r="B140" s="180"/>
      <c r="C140" s="38"/>
      <c r="D140" s="39"/>
      <c r="E140" s="39"/>
      <c r="F140" s="39"/>
      <c r="G140" s="44"/>
    </row>
    <row r="141" spans="1:7" ht="12.75" x14ac:dyDescent="0.15">
      <c r="A141" s="179"/>
      <c r="B141" s="180"/>
      <c r="C141" s="38"/>
      <c r="D141" s="39"/>
      <c r="E141" s="39"/>
      <c r="F141" s="39"/>
      <c r="G141" s="44"/>
    </row>
    <row r="142" spans="1:7" ht="12.75" x14ac:dyDescent="0.15">
      <c r="A142" s="179"/>
      <c r="B142" s="180"/>
      <c r="C142" s="38"/>
      <c r="D142" s="39"/>
      <c r="E142" s="39"/>
      <c r="F142" s="39"/>
      <c r="G142" s="44"/>
    </row>
    <row r="143" spans="1:7" ht="12.75" x14ac:dyDescent="0.15">
      <c r="A143" s="179"/>
      <c r="B143" s="180"/>
      <c r="C143" s="38"/>
      <c r="D143" s="39"/>
      <c r="E143" s="39"/>
      <c r="F143" s="39"/>
      <c r="G143" s="44"/>
    </row>
    <row r="144" spans="1:7" ht="12.75" x14ac:dyDescent="0.15">
      <c r="A144" s="179"/>
      <c r="B144" s="180"/>
      <c r="C144" s="38"/>
      <c r="D144" s="39"/>
      <c r="E144" s="39"/>
      <c r="F144" s="39"/>
      <c r="G144" s="44"/>
    </row>
    <row r="145" spans="1:7" ht="12.75" x14ac:dyDescent="0.15">
      <c r="A145" s="179"/>
      <c r="B145" s="180"/>
      <c r="C145" s="38"/>
      <c r="D145" s="39"/>
      <c r="E145" s="39"/>
      <c r="F145" s="39"/>
      <c r="G145" s="44"/>
    </row>
    <row r="146" spans="1:7" ht="12.75" x14ac:dyDescent="0.15">
      <c r="A146" s="179"/>
      <c r="B146" s="180"/>
      <c r="C146" s="38"/>
      <c r="D146" s="39"/>
      <c r="E146" s="39"/>
      <c r="F146" s="39"/>
      <c r="G146" s="44"/>
    </row>
    <row r="147" spans="1:7" ht="12.75" x14ac:dyDescent="0.15">
      <c r="A147" s="179"/>
      <c r="B147" s="180"/>
      <c r="C147" s="38"/>
      <c r="D147" s="39"/>
      <c r="E147" s="39"/>
      <c r="F147" s="39"/>
      <c r="G147" s="44"/>
    </row>
    <row r="148" spans="1:7" ht="12.75" x14ac:dyDescent="0.15">
      <c r="A148" s="179"/>
      <c r="B148" s="180"/>
      <c r="C148" s="38"/>
      <c r="D148" s="39"/>
      <c r="E148" s="39"/>
      <c r="F148" s="39"/>
      <c r="G148" s="44"/>
    </row>
    <row r="149" spans="1:7" ht="12.75" x14ac:dyDescent="0.15">
      <c r="A149" s="179"/>
      <c r="B149" s="180"/>
      <c r="C149" s="38"/>
      <c r="D149" s="39"/>
      <c r="E149" s="39"/>
      <c r="F149" s="39"/>
      <c r="G149" s="44"/>
    </row>
    <row r="150" spans="1:7" ht="12.75" x14ac:dyDescent="0.15">
      <c r="A150" s="179"/>
      <c r="B150" s="180"/>
      <c r="C150" s="38"/>
      <c r="D150" s="39"/>
      <c r="E150" s="39"/>
      <c r="F150" s="39"/>
      <c r="G150" s="44"/>
    </row>
    <row r="151" spans="1:7" ht="12.75" x14ac:dyDescent="0.15">
      <c r="A151" s="179"/>
      <c r="B151" s="180"/>
      <c r="C151" s="38"/>
      <c r="D151" s="39"/>
      <c r="E151" s="39"/>
      <c r="F151" s="39"/>
      <c r="G151" s="44"/>
    </row>
    <row r="152" spans="1:7" ht="12.75" x14ac:dyDescent="0.15">
      <c r="A152" s="179"/>
      <c r="B152" s="180"/>
      <c r="C152" s="38"/>
      <c r="D152" s="39"/>
      <c r="E152" s="39"/>
      <c r="F152" s="39"/>
      <c r="G152" s="44"/>
    </row>
    <row r="153" spans="1:7" ht="12.75" x14ac:dyDescent="0.15">
      <c r="A153" s="179"/>
      <c r="B153" s="180"/>
      <c r="C153" s="38"/>
      <c r="D153" s="39"/>
      <c r="E153" s="39"/>
      <c r="F153" s="39"/>
      <c r="G153" s="44"/>
    </row>
    <row r="154" spans="1:7" ht="12.75" x14ac:dyDescent="0.15">
      <c r="A154" s="179"/>
      <c r="B154" s="180"/>
      <c r="C154" s="38"/>
      <c r="D154" s="39"/>
      <c r="E154" s="39"/>
      <c r="F154" s="39"/>
      <c r="G154" s="44"/>
    </row>
    <row r="155" spans="1:7" ht="12.75" x14ac:dyDescent="0.15">
      <c r="A155" s="179"/>
      <c r="B155" s="180"/>
      <c r="C155" s="38"/>
      <c r="D155" s="39"/>
      <c r="E155" s="39"/>
      <c r="F155" s="39"/>
      <c r="G155" s="44"/>
    </row>
    <row r="156" spans="1:7" ht="12.75" x14ac:dyDescent="0.15">
      <c r="A156" s="179"/>
      <c r="B156" s="180"/>
      <c r="C156" s="38"/>
      <c r="D156" s="39"/>
      <c r="E156" s="39"/>
      <c r="F156" s="39"/>
      <c r="G156" s="44"/>
    </row>
    <row r="157" spans="1:7" ht="12.75" x14ac:dyDescent="0.15">
      <c r="A157" s="179"/>
      <c r="B157" s="180"/>
      <c r="C157" s="38"/>
      <c r="D157" s="39"/>
      <c r="E157" s="39"/>
      <c r="F157" s="39"/>
      <c r="G157" s="44"/>
    </row>
    <row r="158" spans="1:7" ht="12.75" x14ac:dyDescent="0.15">
      <c r="A158" s="179"/>
      <c r="B158" s="180"/>
      <c r="C158" s="38"/>
      <c r="D158" s="39"/>
      <c r="E158" s="39"/>
      <c r="F158" s="39"/>
      <c r="G158" s="44"/>
    </row>
    <row r="159" spans="1:7" ht="12.75" x14ac:dyDescent="0.15">
      <c r="A159" s="179"/>
      <c r="B159" s="180"/>
      <c r="C159" s="38"/>
      <c r="D159" s="39"/>
      <c r="E159" s="39"/>
      <c r="F159" s="39"/>
      <c r="G159" s="44"/>
    </row>
    <row r="160" spans="1:7" ht="12.75" x14ac:dyDescent="0.15">
      <c r="A160" s="179"/>
      <c r="B160" s="180"/>
      <c r="C160" s="38"/>
      <c r="D160" s="39"/>
      <c r="E160" s="39"/>
      <c r="F160" s="39"/>
      <c r="G160" s="44"/>
    </row>
    <row r="161" spans="1:7" ht="12.75" x14ac:dyDescent="0.15">
      <c r="A161" s="179"/>
      <c r="B161" s="180"/>
      <c r="C161" s="38"/>
      <c r="D161" s="39"/>
      <c r="E161" s="39"/>
      <c r="F161" s="39"/>
      <c r="G161" s="44"/>
    </row>
    <row r="162" spans="1:7" ht="12.75" x14ac:dyDescent="0.15">
      <c r="A162" s="179"/>
      <c r="B162" s="180"/>
      <c r="C162" s="38"/>
      <c r="D162" s="39"/>
      <c r="E162" s="39"/>
      <c r="F162" s="39"/>
      <c r="G162" s="44"/>
    </row>
    <row r="163" spans="1:7" ht="12.75" x14ac:dyDescent="0.15">
      <c r="A163" s="179"/>
      <c r="B163" s="180"/>
      <c r="C163" s="38"/>
      <c r="D163" s="39"/>
      <c r="E163" s="39"/>
      <c r="F163" s="39"/>
      <c r="G163" s="44"/>
    </row>
    <row r="164" spans="1:7" ht="12.75" x14ac:dyDescent="0.15">
      <c r="A164" s="179"/>
      <c r="B164" s="180"/>
      <c r="C164" s="38"/>
      <c r="D164" s="39"/>
      <c r="E164" s="39"/>
      <c r="F164" s="39"/>
      <c r="G164" s="44"/>
    </row>
    <row r="165" spans="1:7" ht="12.75" x14ac:dyDescent="0.15">
      <c r="A165" s="179"/>
      <c r="B165" s="180"/>
      <c r="C165" s="38"/>
      <c r="D165" s="39"/>
      <c r="E165" s="39"/>
      <c r="F165" s="39"/>
      <c r="G165" s="44"/>
    </row>
    <row r="166" spans="1:7" ht="12.75" x14ac:dyDescent="0.15">
      <c r="A166" s="179"/>
      <c r="B166" s="180"/>
      <c r="C166" s="38"/>
      <c r="D166" s="39"/>
      <c r="E166" s="39"/>
      <c r="F166" s="39"/>
      <c r="G166" s="44"/>
    </row>
    <row r="167" spans="1:7" ht="12.75" x14ac:dyDescent="0.15">
      <c r="A167" s="179"/>
      <c r="B167" s="180"/>
      <c r="C167" s="38"/>
      <c r="D167" s="39"/>
      <c r="E167" s="39"/>
      <c r="F167" s="39"/>
      <c r="G167" s="44"/>
    </row>
    <row r="168" spans="1:7" ht="12.75" x14ac:dyDescent="0.15">
      <c r="A168" s="179"/>
      <c r="B168" s="180"/>
      <c r="C168" s="38"/>
      <c r="D168" s="39"/>
      <c r="E168" s="39"/>
      <c r="F168" s="39"/>
      <c r="G168" s="44"/>
    </row>
    <row r="169" spans="1:7" ht="12.75" x14ac:dyDescent="0.15">
      <c r="A169" s="179"/>
      <c r="B169" s="180"/>
      <c r="C169" s="38"/>
      <c r="D169" s="39"/>
      <c r="E169" s="39"/>
      <c r="F169" s="39"/>
      <c r="G169" s="44"/>
    </row>
    <row r="170" spans="1:7" ht="12.75" x14ac:dyDescent="0.15">
      <c r="A170" s="179"/>
      <c r="B170" s="180"/>
      <c r="C170" s="38"/>
      <c r="D170" s="39"/>
      <c r="E170" s="39"/>
      <c r="F170" s="39"/>
      <c r="G170" s="44"/>
    </row>
    <row r="171" spans="1:7" ht="12.75" x14ac:dyDescent="0.15">
      <c r="A171" s="179"/>
      <c r="B171" s="180"/>
      <c r="C171" s="38"/>
      <c r="D171" s="39"/>
      <c r="E171" s="39"/>
      <c r="F171" s="39"/>
      <c r="G171" s="44"/>
    </row>
    <row r="172" spans="1:7" ht="12.75" x14ac:dyDescent="0.15">
      <c r="A172" s="179"/>
      <c r="B172" s="180"/>
      <c r="C172" s="38"/>
      <c r="D172" s="39"/>
      <c r="E172" s="39"/>
      <c r="F172" s="39"/>
      <c r="G172" s="44"/>
    </row>
    <row r="173" spans="1:7" ht="12.75" x14ac:dyDescent="0.15">
      <c r="A173" s="179"/>
      <c r="B173" s="180"/>
      <c r="C173" s="38"/>
      <c r="D173" s="39"/>
      <c r="E173" s="39"/>
      <c r="F173" s="39"/>
      <c r="G173" s="44"/>
    </row>
    <row r="174" spans="1:7" ht="12.75" x14ac:dyDescent="0.15">
      <c r="A174" s="179"/>
      <c r="B174" s="180"/>
      <c r="C174" s="38"/>
      <c r="D174" s="39"/>
      <c r="E174" s="39"/>
      <c r="F174" s="39"/>
      <c r="G174" s="44"/>
    </row>
    <row r="175" spans="1:7" ht="12.75" x14ac:dyDescent="0.15">
      <c r="A175" s="179"/>
      <c r="B175" s="180"/>
      <c r="C175" s="38"/>
      <c r="D175" s="39"/>
      <c r="E175" s="39"/>
      <c r="F175" s="39"/>
      <c r="G175" s="44"/>
    </row>
    <row r="176" spans="1:7" ht="12.75" x14ac:dyDescent="0.15">
      <c r="A176" s="179"/>
      <c r="B176" s="180"/>
      <c r="C176" s="38"/>
      <c r="D176" s="39"/>
      <c r="E176" s="39"/>
      <c r="F176" s="39"/>
      <c r="G176" s="44"/>
    </row>
    <row r="177" spans="1:7" ht="12.75" x14ac:dyDescent="0.15">
      <c r="A177" s="179"/>
      <c r="B177" s="180"/>
      <c r="C177" s="38"/>
      <c r="D177" s="39"/>
      <c r="E177" s="39"/>
      <c r="F177" s="39"/>
      <c r="G177" s="44"/>
    </row>
    <row r="178" spans="1:7" ht="12.75" x14ac:dyDescent="0.15">
      <c r="A178" s="179"/>
      <c r="B178" s="180"/>
      <c r="C178" s="38"/>
      <c r="D178" s="39"/>
      <c r="E178" s="39"/>
      <c r="F178" s="39"/>
      <c r="G178" s="44"/>
    </row>
    <row r="179" spans="1:7" ht="12.75" x14ac:dyDescent="0.15">
      <c r="A179" s="179"/>
      <c r="B179" s="180"/>
      <c r="C179" s="38"/>
      <c r="D179" s="39"/>
      <c r="E179" s="39"/>
      <c r="F179" s="39"/>
      <c r="G179" s="44"/>
    </row>
    <row r="180" spans="1:7" ht="12.75" x14ac:dyDescent="0.15">
      <c r="A180" s="179"/>
      <c r="B180" s="180"/>
      <c r="C180" s="38"/>
      <c r="D180" s="39"/>
      <c r="E180" s="39"/>
      <c r="F180" s="39"/>
      <c r="G180" s="44"/>
    </row>
    <row r="181" spans="1:7" ht="12.75" x14ac:dyDescent="0.15">
      <c r="A181" s="179"/>
      <c r="B181" s="180"/>
      <c r="C181" s="38"/>
      <c r="D181" s="39"/>
      <c r="E181" s="39"/>
      <c r="F181" s="39"/>
      <c r="G181" s="44"/>
    </row>
    <row r="182" spans="1:7" ht="12.75" x14ac:dyDescent="0.15">
      <c r="A182" s="179"/>
      <c r="B182" s="180"/>
      <c r="C182" s="38"/>
      <c r="D182" s="39"/>
      <c r="E182" s="39"/>
      <c r="F182" s="39"/>
      <c r="G182" s="44"/>
    </row>
    <row r="183" spans="1:7" ht="12.75" x14ac:dyDescent="0.15">
      <c r="A183" s="179"/>
      <c r="B183" s="180"/>
      <c r="C183" s="38"/>
      <c r="D183" s="39"/>
      <c r="E183" s="39"/>
      <c r="F183" s="39"/>
      <c r="G183" s="44"/>
    </row>
    <row r="184" spans="1:7" ht="12.75" x14ac:dyDescent="0.15">
      <c r="A184" s="179"/>
      <c r="B184" s="180"/>
      <c r="C184" s="38"/>
      <c r="D184" s="39"/>
      <c r="E184" s="39"/>
      <c r="F184" s="39"/>
      <c r="G184" s="44"/>
    </row>
    <row r="185" spans="1:7" ht="12.75" x14ac:dyDescent="0.15">
      <c r="A185" s="179"/>
      <c r="B185" s="180"/>
      <c r="C185" s="38"/>
      <c r="D185" s="39"/>
      <c r="E185" s="39"/>
      <c r="F185" s="39"/>
      <c r="G185" s="44"/>
    </row>
    <row r="186" spans="1:7" ht="12.75" x14ac:dyDescent="0.15">
      <c r="A186" s="179"/>
      <c r="B186" s="180"/>
      <c r="C186" s="38"/>
      <c r="D186" s="39"/>
      <c r="E186" s="39"/>
      <c r="F186" s="39"/>
      <c r="G186" s="44"/>
    </row>
    <row r="187" spans="1:7" ht="12.75" x14ac:dyDescent="0.15">
      <c r="A187" s="179"/>
      <c r="B187" s="180"/>
      <c r="C187" s="38"/>
      <c r="D187" s="39"/>
      <c r="E187" s="39"/>
      <c r="F187" s="39"/>
      <c r="G187" s="44"/>
    </row>
    <row r="188" spans="1:7" ht="12.75" x14ac:dyDescent="0.15">
      <c r="A188" s="179"/>
      <c r="B188" s="180"/>
      <c r="C188" s="38"/>
      <c r="D188" s="39"/>
      <c r="E188" s="39"/>
      <c r="F188" s="39"/>
      <c r="G188" s="44"/>
    </row>
    <row r="189" spans="1:7" ht="12.75" x14ac:dyDescent="0.15">
      <c r="A189" s="179"/>
      <c r="B189" s="180"/>
      <c r="C189" s="38"/>
      <c r="D189" s="39"/>
      <c r="E189" s="39"/>
      <c r="F189" s="39"/>
      <c r="G189" s="44"/>
    </row>
    <row r="190" spans="1:7" ht="12.75" x14ac:dyDescent="0.15">
      <c r="A190" s="179"/>
      <c r="B190" s="180"/>
      <c r="C190" s="38"/>
      <c r="D190" s="39"/>
      <c r="E190" s="39"/>
      <c r="F190" s="39"/>
      <c r="G190" s="44"/>
    </row>
    <row r="191" spans="1:7" ht="12.75" x14ac:dyDescent="0.15">
      <c r="A191" s="179"/>
      <c r="B191" s="180"/>
      <c r="C191" s="38"/>
      <c r="D191" s="39"/>
      <c r="E191" s="39"/>
      <c r="F191" s="39"/>
      <c r="G191" s="44"/>
    </row>
    <row r="192" spans="1:7" ht="12.75" x14ac:dyDescent="0.15">
      <c r="A192" s="179"/>
      <c r="B192" s="180"/>
      <c r="C192" s="38"/>
      <c r="D192" s="39"/>
      <c r="E192" s="39"/>
      <c r="F192" s="39"/>
      <c r="G192" s="44"/>
    </row>
    <row r="193" spans="1:7" ht="12.75" x14ac:dyDescent="0.15">
      <c r="A193" s="179"/>
      <c r="B193" s="180"/>
      <c r="C193" s="38"/>
      <c r="D193" s="39"/>
      <c r="E193" s="39"/>
      <c r="F193" s="39"/>
      <c r="G193" s="44"/>
    </row>
    <row r="194" spans="1:7" ht="12.75" x14ac:dyDescent="0.15">
      <c r="A194" s="179"/>
      <c r="B194" s="180"/>
      <c r="C194" s="38"/>
      <c r="D194" s="39"/>
      <c r="E194" s="39"/>
      <c r="F194" s="39"/>
      <c r="G194" s="44"/>
    </row>
    <row r="195" spans="1:7" ht="12.75" x14ac:dyDescent="0.15">
      <c r="A195" s="179"/>
      <c r="B195" s="180"/>
      <c r="C195" s="38"/>
      <c r="D195" s="39"/>
      <c r="E195" s="39"/>
      <c r="F195" s="39"/>
      <c r="G195" s="44"/>
    </row>
    <row r="196" spans="1:7" ht="12.75" x14ac:dyDescent="0.15">
      <c r="A196" s="179"/>
      <c r="B196" s="180"/>
      <c r="C196" s="38"/>
      <c r="D196" s="39"/>
      <c r="E196" s="39"/>
      <c r="F196" s="39"/>
      <c r="G196" s="44"/>
    </row>
    <row r="197" spans="1:7" ht="12.75" x14ac:dyDescent="0.15">
      <c r="A197" s="179"/>
      <c r="B197" s="180"/>
      <c r="C197" s="38"/>
      <c r="D197" s="39"/>
      <c r="E197" s="39"/>
      <c r="F197" s="39"/>
      <c r="G197" s="44"/>
    </row>
    <row r="198" spans="1:7" ht="12.75" x14ac:dyDescent="0.15">
      <c r="A198" s="179"/>
      <c r="B198" s="180"/>
      <c r="C198" s="38"/>
      <c r="D198" s="39"/>
      <c r="E198" s="39"/>
      <c r="F198" s="39"/>
      <c r="G198" s="44"/>
    </row>
    <row r="199" spans="1:7" ht="12.75" x14ac:dyDescent="0.15">
      <c r="A199" s="179"/>
      <c r="B199" s="180"/>
      <c r="C199" s="38"/>
      <c r="D199" s="39"/>
      <c r="E199" s="39"/>
      <c r="F199" s="39"/>
      <c r="G199" s="44"/>
    </row>
    <row r="200" spans="1:7" ht="12.75" x14ac:dyDescent="0.15">
      <c r="A200" s="179"/>
      <c r="B200" s="180"/>
      <c r="C200" s="38"/>
      <c r="D200" s="39"/>
      <c r="E200" s="39"/>
      <c r="F200" s="39"/>
      <c r="G200" s="44"/>
    </row>
    <row r="201" spans="1:7" ht="12.75" x14ac:dyDescent="0.15">
      <c r="A201" s="179"/>
      <c r="B201" s="180"/>
      <c r="C201" s="38"/>
      <c r="D201" s="39"/>
      <c r="E201" s="39"/>
      <c r="F201" s="39"/>
      <c r="G201" s="44"/>
    </row>
    <row r="202" spans="1:7" ht="12.75" x14ac:dyDescent="0.15">
      <c r="A202" s="179"/>
      <c r="B202" s="180"/>
      <c r="C202" s="38"/>
      <c r="D202" s="39"/>
      <c r="E202" s="39"/>
      <c r="F202" s="39"/>
      <c r="G202" s="44"/>
    </row>
    <row r="203" spans="1:7" ht="12.75" x14ac:dyDescent="0.15">
      <c r="A203" s="179"/>
      <c r="B203" s="180"/>
      <c r="C203" s="38"/>
      <c r="D203" s="39"/>
      <c r="E203" s="39"/>
      <c r="F203" s="39"/>
      <c r="G203" s="44"/>
    </row>
    <row r="204" spans="1:7" ht="12.75" x14ac:dyDescent="0.15">
      <c r="A204" s="179"/>
      <c r="B204" s="180"/>
      <c r="C204" s="38"/>
      <c r="D204" s="39"/>
      <c r="E204" s="39"/>
      <c r="F204" s="39"/>
      <c r="G204" s="44"/>
    </row>
    <row r="205" spans="1:7" ht="12.75" x14ac:dyDescent="0.15">
      <c r="A205" s="179"/>
      <c r="B205" s="180"/>
      <c r="C205" s="38"/>
      <c r="D205" s="39"/>
      <c r="E205" s="39"/>
      <c r="F205" s="39"/>
      <c r="G205" s="44"/>
    </row>
    <row r="206" spans="1:7" ht="12.75" x14ac:dyDescent="0.15">
      <c r="A206" s="179"/>
      <c r="B206" s="180"/>
      <c r="C206" s="38"/>
      <c r="D206" s="39"/>
      <c r="E206" s="39"/>
      <c r="F206" s="39"/>
      <c r="G206" s="44"/>
    </row>
    <row r="207" spans="1:7" ht="12.75" x14ac:dyDescent="0.15">
      <c r="A207" s="179"/>
      <c r="B207" s="180"/>
      <c r="C207" s="38"/>
      <c r="D207" s="39"/>
      <c r="E207" s="39"/>
      <c r="F207" s="39"/>
      <c r="G207" s="44"/>
    </row>
    <row r="208" spans="1:7" ht="12.75" x14ac:dyDescent="0.15">
      <c r="A208" s="179"/>
      <c r="B208" s="180"/>
      <c r="C208" s="38"/>
      <c r="D208" s="39"/>
      <c r="E208" s="39"/>
      <c r="F208" s="39"/>
      <c r="G208" s="44"/>
    </row>
    <row r="209" spans="1:7" ht="12.75" x14ac:dyDescent="0.15">
      <c r="A209" s="179"/>
      <c r="B209" s="180"/>
      <c r="C209" s="38"/>
      <c r="D209" s="39"/>
      <c r="E209" s="39"/>
      <c r="F209" s="39"/>
      <c r="G209" s="44"/>
    </row>
    <row r="210" spans="1:7" ht="12.75" x14ac:dyDescent="0.15">
      <c r="A210" s="179"/>
      <c r="B210" s="180"/>
      <c r="C210" s="38"/>
      <c r="D210" s="39"/>
      <c r="E210" s="39"/>
      <c r="F210" s="39"/>
      <c r="G210" s="44"/>
    </row>
    <row r="211" spans="1:7" ht="12.75" x14ac:dyDescent="0.15">
      <c r="A211" s="179"/>
      <c r="B211" s="180"/>
      <c r="C211" s="38"/>
      <c r="D211" s="39"/>
      <c r="E211" s="39"/>
      <c r="F211" s="39"/>
      <c r="G211" s="44"/>
    </row>
    <row r="212" spans="1:7" ht="12.75" x14ac:dyDescent="0.15">
      <c r="A212" s="179"/>
      <c r="B212" s="180"/>
      <c r="C212" s="38"/>
      <c r="D212" s="39"/>
      <c r="E212" s="39"/>
      <c r="F212" s="39"/>
      <c r="G212" s="44"/>
    </row>
    <row r="213" spans="1:7" ht="12.75" x14ac:dyDescent="0.15">
      <c r="A213" s="179"/>
      <c r="B213" s="180"/>
      <c r="C213" s="38"/>
      <c r="D213" s="39"/>
      <c r="E213" s="39"/>
      <c r="F213" s="39"/>
      <c r="G213" s="44"/>
    </row>
    <row r="214" spans="1:7" ht="12.75" x14ac:dyDescent="0.15">
      <c r="A214" s="179"/>
      <c r="B214" s="180"/>
      <c r="C214" s="38"/>
      <c r="D214" s="39"/>
      <c r="E214" s="39"/>
      <c r="F214" s="39"/>
      <c r="G214" s="44"/>
    </row>
    <row r="215" spans="1:7" ht="12.75" x14ac:dyDescent="0.15">
      <c r="A215" s="179"/>
      <c r="B215" s="180"/>
      <c r="C215" s="38"/>
      <c r="D215" s="39"/>
      <c r="E215" s="39"/>
      <c r="F215" s="39"/>
      <c r="G215" s="44"/>
    </row>
    <row r="216" spans="1:7" ht="12.75" x14ac:dyDescent="0.15">
      <c r="A216" s="179"/>
      <c r="B216" s="180"/>
      <c r="C216" s="38"/>
      <c r="D216" s="39"/>
      <c r="E216" s="39"/>
      <c r="F216" s="39"/>
      <c r="G216" s="44"/>
    </row>
    <row r="217" spans="1:7" ht="12.75" x14ac:dyDescent="0.15">
      <c r="A217" s="179"/>
      <c r="B217" s="180"/>
      <c r="C217" s="38"/>
      <c r="D217" s="39"/>
      <c r="E217" s="39"/>
      <c r="F217" s="39"/>
      <c r="G217" s="44"/>
    </row>
    <row r="218" spans="1:7" ht="12.75" x14ac:dyDescent="0.15">
      <c r="A218" s="179"/>
      <c r="B218" s="180"/>
      <c r="C218" s="38"/>
      <c r="D218" s="39"/>
      <c r="E218" s="39"/>
      <c r="F218" s="39"/>
      <c r="G218" s="44"/>
    </row>
    <row r="219" spans="1:7" ht="12.75" x14ac:dyDescent="0.15">
      <c r="A219" s="179"/>
      <c r="B219" s="180"/>
      <c r="C219" s="38"/>
      <c r="D219" s="39"/>
      <c r="E219" s="39"/>
      <c r="F219" s="39"/>
      <c r="G219" s="44"/>
    </row>
    <row r="220" spans="1:7" ht="12.75" x14ac:dyDescent="0.15">
      <c r="A220" s="179"/>
      <c r="B220" s="180"/>
      <c r="C220" s="38"/>
      <c r="D220" s="39"/>
      <c r="E220" s="39"/>
      <c r="F220" s="39"/>
      <c r="G220" s="44"/>
    </row>
    <row r="221" spans="1:7" ht="12.75" x14ac:dyDescent="0.15">
      <c r="A221" s="179"/>
      <c r="B221" s="180"/>
      <c r="C221" s="38"/>
      <c r="D221" s="39"/>
      <c r="E221" s="39"/>
      <c r="F221" s="39"/>
      <c r="G221" s="44"/>
    </row>
    <row r="222" spans="1:7" ht="12.75" x14ac:dyDescent="0.15">
      <c r="A222" s="179"/>
      <c r="B222" s="180"/>
      <c r="C222" s="38"/>
      <c r="D222" s="39"/>
      <c r="E222" s="39"/>
      <c r="F222" s="39"/>
      <c r="G222" s="44"/>
    </row>
    <row r="223" spans="1:7" ht="12.75" x14ac:dyDescent="0.15">
      <c r="A223" s="179"/>
      <c r="B223" s="180"/>
      <c r="C223" s="38"/>
      <c r="D223" s="39"/>
      <c r="E223" s="39"/>
      <c r="F223" s="39"/>
      <c r="G223" s="44"/>
    </row>
    <row r="224" spans="1:7" ht="12.75" x14ac:dyDescent="0.15">
      <c r="A224" s="179"/>
      <c r="B224" s="180"/>
      <c r="C224" s="38"/>
      <c r="D224" s="39"/>
      <c r="E224" s="39"/>
      <c r="F224" s="39"/>
      <c r="G224" s="44"/>
    </row>
    <row r="225" spans="1:7" ht="12.75" x14ac:dyDescent="0.15">
      <c r="A225" s="179"/>
      <c r="B225" s="180"/>
      <c r="C225" s="38"/>
      <c r="D225" s="39"/>
      <c r="E225" s="39"/>
      <c r="F225" s="39"/>
      <c r="G225" s="44"/>
    </row>
    <row r="226" spans="1:7" ht="12.75" x14ac:dyDescent="0.15">
      <c r="A226" s="179"/>
      <c r="B226" s="180"/>
      <c r="C226" s="38"/>
      <c r="D226" s="39"/>
      <c r="E226" s="39"/>
      <c r="F226" s="39"/>
      <c r="G226" s="44"/>
    </row>
    <row r="227" spans="1:7" ht="12.75" x14ac:dyDescent="0.15">
      <c r="A227" s="179"/>
      <c r="B227" s="180"/>
      <c r="C227" s="38"/>
      <c r="D227" s="39"/>
      <c r="E227" s="39"/>
      <c r="F227" s="39"/>
      <c r="G227" s="44"/>
    </row>
    <row r="228" spans="1:7" ht="12.75" x14ac:dyDescent="0.15">
      <c r="A228" s="179"/>
      <c r="B228" s="180"/>
      <c r="C228" s="38"/>
      <c r="D228" s="39"/>
      <c r="E228" s="39"/>
      <c r="F228" s="39"/>
      <c r="G228" s="44"/>
    </row>
    <row r="229" spans="1:7" ht="12.75" x14ac:dyDescent="0.15">
      <c r="A229" s="179"/>
      <c r="B229" s="180"/>
      <c r="C229" s="38"/>
      <c r="D229" s="39"/>
      <c r="E229" s="39"/>
      <c r="F229" s="39"/>
      <c r="G229" s="44"/>
    </row>
    <row r="230" spans="1:7" ht="12.75" x14ac:dyDescent="0.15">
      <c r="A230" s="179"/>
      <c r="B230" s="180"/>
      <c r="C230" s="38"/>
      <c r="D230" s="39"/>
      <c r="E230" s="39"/>
      <c r="F230" s="39"/>
      <c r="G230" s="44"/>
    </row>
    <row r="231" spans="1:7" ht="12.75" x14ac:dyDescent="0.15">
      <c r="A231" s="179"/>
      <c r="B231" s="180"/>
      <c r="C231" s="38"/>
      <c r="D231" s="39"/>
      <c r="E231" s="39"/>
      <c r="F231" s="39"/>
      <c r="G231" s="44"/>
    </row>
    <row r="232" spans="1:7" ht="12.75" x14ac:dyDescent="0.15">
      <c r="A232" s="179"/>
      <c r="B232" s="180"/>
      <c r="C232" s="38"/>
      <c r="D232" s="39"/>
      <c r="E232" s="39"/>
      <c r="F232" s="39"/>
      <c r="G232" s="44"/>
    </row>
    <row r="233" spans="1:7" ht="12.75" x14ac:dyDescent="0.15">
      <c r="A233" s="179"/>
      <c r="B233" s="180"/>
      <c r="C233" s="38"/>
      <c r="D233" s="39"/>
      <c r="E233" s="39"/>
      <c r="F233" s="39"/>
      <c r="G233" s="44"/>
    </row>
    <row r="234" spans="1:7" ht="12.75" x14ac:dyDescent="0.15">
      <c r="A234" s="179"/>
      <c r="B234" s="180"/>
      <c r="C234" s="38"/>
      <c r="D234" s="39"/>
      <c r="E234" s="39"/>
      <c r="F234" s="39"/>
      <c r="G234" s="44"/>
    </row>
    <row r="235" spans="1:7" ht="12.75" x14ac:dyDescent="0.15">
      <c r="A235" s="179"/>
      <c r="B235" s="180"/>
      <c r="C235" s="38"/>
      <c r="D235" s="39"/>
      <c r="E235" s="39"/>
      <c r="F235" s="39"/>
      <c r="G235" s="44"/>
    </row>
    <row r="236" spans="1:7" ht="12.75" x14ac:dyDescent="0.15">
      <c r="A236" s="179"/>
      <c r="B236" s="180"/>
      <c r="C236" s="38"/>
      <c r="D236" s="39"/>
      <c r="E236" s="39"/>
      <c r="F236" s="39"/>
      <c r="G236" s="44"/>
    </row>
    <row r="237" spans="1:7" ht="12.75" x14ac:dyDescent="0.15">
      <c r="A237" s="179"/>
      <c r="B237" s="180"/>
      <c r="C237" s="38"/>
      <c r="D237" s="39"/>
      <c r="E237" s="39"/>
      <c r="F237" s="39"/>
      <c r="G237" s="44"/>
    </row>
    <row r="238" spans="1:7" ht="12.75" x14ac:dyDescent="0.15">
      <c r="A238" s="179"/>
      <c r="B238" s="180"/>
      <c r="C238" s="38"/>
      <c r="D238" s="39"/>
      <c r="E238" s="39"/>
      <c r="F238" s="39"/>
      <c r="G238" s="44"/>
    </row>
    <row r="239" spans="1:7" ht="12.75" x14ac:dyDescent="0.15">
      <c r="A239" s="179"/>
      <c r="B239" s="180"/>
      <c r="C239" s="38"/>
      <c r="D239" s="39"/>
      <c r="E239" s="39"/>
      <c r="F239" s="39"/>
      <c r="G239" s="44"/>
    </row>
    <row r="240" spans="1:7" ht="12.75" x14ac:dyDescent="0.15">
      <c r="A240" s="179"/>
      <c r="B240" s="180"/>
      <c r="C240" s="38"/>
      <c r="D240" s="39"/>
      <c r="E240" s="39"/>
      <c r="F240" s="39"/>
      <c r="G240" s="44"/>
    </row>
    <row r="241" spans="1:7" ht="12.75" x14ac:dyDescent="0.15">
      <c r="A241" s="179"/>
      <c r="B241" s="180"/>
      <c r="C241" s="38"/>
      <c r="D241" s="39"/>
      <c r="E241" s="39"/>
      <c r="F241" s="39"/>
      <c r="G241" s="44"/>
    </row>
    <row r="242" spans="1:7" ht="12.75" x14ac:dyDescent="0.15">
      <c r="A242" s="179"/>
      <c r="B242" s="180"/>
      <c r="C242" s="38"/>
      <c r="D242" s="39"/>
      <c r="E242" s="39"/>
      <c r="F242" s="39"/>
      <c r="G242" s="44"/>
    </row>
    <row r="243" spans="1:7" ht="12.75" x14ac:dyDescent="0.15">
      <c r="A243" s="179"/>
      <c r="B243" s="180"/>
      <c r="C243" s="38"/>
      <c r="D243" s="39"/>
      <c r="E243" s="39"/>
      <c r="F243" s="39"/>
      <c r="G243" s="44"/>
    </row>
    <row r="244" spans="1:7" ht="12.75" x14ac:dyDescent="0.15">
      <c r="A244" s="179"/>
      <c r="B244" s="180"/>
      <c r="C244" s="38"/>
      <c r="D244" s="39"/>
      <c r="E244" s="39"/>
      <c r="F244" s="39"/>
      <c r="G244" s="44"/>
    </row>
    <row r="245" spans="1:7" ht="12.75" x14ac:dyDescent="0.15">
      <c r="A245" s="179"/>
      <c r="B245" s="180"/>
      <c r="C245" s="38"/>
      <c r="D245" s="39"/>
      <c r="E245" s="39"/>
      <c r="F245" s="39"/>
      <c r="G245" s="44"/>
    </row>
    <row r="246" spans="1:7" ht="12.75" x14ac:dyDescent="0.15">
      <c r="A246" s="179"/>
      <c r="B246" s="180"/>
      <c r="C246" s="38"/>
      <c r="D246" s="39"/>
      <c r="E246" s="39"/>
      <c r="F246" s="39"/>
      <c r="G246" s="44"/>
    </row>
    <row r="247" spans="1:7" ht="12.75" x14ac:dyDescent="0.15">
      <c r="A247" s="179"/>
      <c r="B247" s="180"/>
      <c r="C247" s="38"/>
      <c r="D247" s="39"/>
      <c r="E247" s="39"/>
      <c r="F247" s="39"/>
      <c r="G247" s="44"/>
    </row>
    <row r="248" spans="1:7" ht="12.75" x14ac:dyDescent="0.15">
      <c r="A248" s="179"/>
      <c r="B248" s="180"/>
      <c r="C248" s="38"/>
      <c r="D248" s="39"/>
      <c r="E248" s="39"/>
      <c r="F248" s="39"/>
      <c r="G248" s="44"/>
    </row>
    <row r="249" spans="1:7" ht="12.75" x14ac:dyDescent="0.15">
      <c r="A249" s="179"/>
      <c r="B249" s="180"/>
      <c r="C249" s="38"/>
      <c r="D249" s="39"/>
      <c r="E249" s="39"/>
      <c r="F249" s="39"/>
      <c r="G249" s="44"/>
    </row>
    <row r="250" spans="1:7" ht="12.75" x14ac:dyDescent="0.15">
      <c r="A250" s="179"/>
      <c r="B250" s="180"/>
      <c r="C250" s="38"/>
      <c r="D250" s="39"/>
      <c r="E250" s="39"/>
      <c r="F250" s="39"/>
      <c r="G250" s="44"/>
    </row>
    <row r="251" spans="1:7" ht="12.75" x14ac:dyDescent="0.15">
      <c r="A251" s="179"/>
      <c r="B251" s="180"/>
      <c r="C251" s="38"/>
      <c r="D251" s="39"/>
      <c r="E251" s="39"/>
      <c r="F251" s="39"/>
      <c r="G251" s="44"/>
    </row>
    <row r="252" spans="1:7" ht="12.75" x14ac:dyDescent="0.15">
      <c r="A252" s="179"/>
      <c r="B252" s="180"/>
      <c r="C252" s="38"/>
      <c r="D252" s="39"/>
      <c r="E252" s="39"/>
      <c r="F252" s="39"/>
      <c r="G252" s="44"/>
    </row>
    <row r="253" spans="1:7" ht="12.75" x14ac:dyDescent="0.15">
      <c r="A253" s="179"/>
      <c r="B253" s="180"/>
      <c r="C253" s="38"/>
      <c r="D253" s="39"/>
      <c r="E253" s="39"/>
      <c r="F253" s="39"/>
      <c r="G253" s="44"/>
    </row>
    <row r="254" spans="1:7" ht="12.75" x14ac:dyDescent="0.15">
      <c r="A254" s="179"/>
      <c r="B254" s="180"/>
      <c r="C254" s="38"/>
      <c r="D254" s="39"/>
      <c r="E254" s="39"/>
      <c r="F254" s="39"/>
      <c r="G254" s="44"/>
    </row>
    <row r="255" spans="1:7" ht="12.75" x14ac:dyDescent="0.15">
      <c r="A255" s="179"/>
      <c r="B255" s="180"/>
      <c r="C255" s="38"/>
      <c r="D255" s="39"/>
      <c r="E255" s="39"/>
      <c r="F255" s="39"/>
      <c r="G255" s="44"/>
    </row>
    <row r="256" spans="1:7" ht="12.75" x14ac:dyDescent="0.15">
      <c r="A256" s="179"/>
      <c r="B256" s="180"/>
      <c r="C256" s="38"/>
      <c r="D256" s="39"/>
      <c r="E256" s="39"/>
      <c r="F256" s="39"/>
      <c r="G256" s="44"/>
    </row>
    <row r="257" spans="1:7" ht="12.75" x14ac:dyDescent="0.15">
      <c r="A257" s="179"/>
      <c r="B257" s="180"/>
      <c r="C257" s="38"/>
      <c r="D257" s="39"/>
      <c r="E257" s="39"/>
      <c r="F257" s="39"/>
      <c r="G257" s="44"/>
    </row>
    <row r="258" spans="1:7" ht="12.75" x14ac:dyDescent="0.15">
      <c r="A258" s="179"/>
      <c r="B258" s="180"/>
      <c r="C258" s="38"/>
      <c r="D258" s="39"/>
      <c r="E258" s="39"/>
      <c r="F258" s="39"/>
      <c r="G258" s="44"/>
    </row>
    <row r="259" spans="1:7" ht="12.75" x14ac:dyDescent="0.15">
      <c r="A259" s="179"/>
      <c r="B259" s="180"/>
      <c r="C259" s="38"/>
      <c r="D259" s="39"/>
      <c r="E259" s="39"/>
      <c r="F259" s="39"/>
      <c r="G259" s="44"/>
    </row>
    <row r="260" spans="1:7" ht="12.75" x14ac:dyDescent="0.15">
      <c r="A260" s="179"/>
      <c r="B260" s="180"/>
      <c r="C260" s="38"/>
      <c r="D260" s="39"/>
      <c r="E260" s="39"/>
      <c r="F260" s="39"/>
      <c r="G260" s="44"/>
    </row>
    <row r="261" spans="1:7" ht="12.75" x14ac:dyDescent="0.15">
      <c r="A261" s="179"/>
      <c r="B261" s="180"/>
      <c r="C261" s="38"/>
      <c r="D261" s="39"/>
      <c r="E261" s="39"/>
      <c r="F261" s="39"/>
      <c r="G261" s="44"/>
    </row>
    <row r="262" spans="1:7" ht="12.75" x14ac:dyDescent="0.15">
      <c r="A262" s="179"/>
      <c r="B262" s="180"/>
      <c r="C262" s="38"/>
      <c r="D262" s="39"/>
      <c r="E262" s="39"/>
      <c r="F262" s="39"/>
      <c r="G262" s="44"/>
    </row>
    <row r="263" spans="1:7" ht="12.75" x14ac:dyDescent="0.15">
      <c r="A263" s="179"/>
      <c r="B263" s="180"/>
      <c r="C263" s="38"/>
      <c r="D263" s="39"/>
      <c r="E263" s="39"/>
      <c r="F263" s="39"/>
      <c r="G263" s="44"/>
    </row>
    <row r="264" spans="1:7" ht="12.75" x14ac:dyDescent="0.15">
      <c r="A264" s="179"/>
      <c r="B264" s="180"/>
      <c r="C264" s="38"/>
      <c r="D264" s="39"/>
      <c r="E264" s="39"/>
      <c r="F264" s="39"/>
      <c r="G264" s="44"/>
    </row>
    <row r="265" spans="1:7" ht="12.75" x14ac:dyDescent="0.15">
      <c r="A265" s="179"/>
      <c r="B265" s="180"/>
      <c r="C265" s="38"/>
      <c r="D265" s="39"/>
      <c r="E265" s="39"/>
      <c r="F265" s="39"/>
      <c r="G265" s="44"/>
    </row>
    <row r="266" spans="1:7" ht="12.75" x14ac:dyDescent="0.15">
      <c r="A266" s="179"/>
      <c r="B266" s="180"/>
      <c r="C266" s="38"/>
      <c r="D266" s="39"/>
      <c r="E266" s="39"/>
      <c r="F266" s="39"/>
      <c r="G266" s="44"/>
    </row>
    <row r="267" spans="1:7" ht="12.75" x14ac:dyDescent="0.15">
      <c r="A267" s="179"/>
      <c r="B267" s="180"/>
      <c r="C267" s="38"/>
      <c r="D267" s="39"/>
      <c r="E267" s="39"/>
      <c r="F267" s="39"/>
      <c r="G267" s="44"/>
    </row>
    <row r="268" spans="1:7" ht="12.75" x14ac:dyDescent="0.15">
      <c r="A268" s="179"/>
      <c r="B268" s="180"/>
      <c r="C268" s="38"/>
      <c r="D268" s="39"/>
      <c r="E268" s="39"/>
      <c r="F268" s="39"/>
      <c r="G268" s="44"/>
    </row>
    <row r="269" spans="1:7" ht="12.75" x14ac:dyDescent="0.15">
      <c r="A269" s="179"/>
      <c r="B269" s="180"/>
      <c r="C269" s="38"/>
      <c r="D269" s="39"/>
      <c r="E269" s="39"/>
      <c r="F269" s="39"/>
      <c r="G269" s="44"/>
    </row>
    <row r="270" spans="1:7" ht="12.75" x14ac:dyDescent="0.15">
      <c r="A270" s="179"/>
      <c r="B270" s="180"/>
      <c r="C270" s="38"/>
      <c r="D270" s="39"/>
      <c r="E270" s="39"/>
      <c r="F270" s="39"/>
      <c r="G270" s="44"/>
    </row>
    <row r="271" spans="1:7" ht="12.75" x14ac:dyDescent="0.15">
      <c r="A271" s="179"/>
      <c r="B271" s="180"/>
      <c r="C271" s="38"/>
      <c r="D271" s="39"/>
      <c r="E271" s="39"/>
      <c r="F271" s="39"/>
      <c r="G271" s="44"/>
    </row>
    <row r="272" spans="1:7" ht="12.75" x14ac:dyDescent="0.15">
      <c r="A272" s="179"/>
      <c r="B272" s="180"/>
      <c r="C272" s="38"/>
      <c r="D272" s="39"/>
      <c r="E272" s="39"/>
      <c r="F272" s="39"/>
      <c r="G272" s="44"/>
    </row>
    <row r="273" spans="1:7" ht="12.75" x14ac:dyDescent="0.15">
      <c r="A273" s="179"/>
      <c r="B273" s="180"/>
      <c r="C273" s="38"/>
      <c r="D273" s="39"/>
      <c r="E273" s="39"/>
      <c r="F273" s="39"/>
      <c r="G273" s="44"/>
    </row>
    <row r="274" spans="1:7" ht="12.75" x14ac:dyDescent="0.15">
      <c r="A274" s="179"/>
      <c r="B274" s="180"/>
      <c r="C274" s="38"/>
      <c r="D274" s="39"/>
      <c r="E274" s="39"/>
      <c r="F274" s="39"/>
      <c r="G274" s="44"/>
    </row>
    <row r="275" spans="1:7" ht="12.75" x14ac:dyDescent="0.15">
      <c r="A275" s="179"/>
      <c r="B275" s="180"/>
      <c r="C275" s="38"/>
      <c r="D275" s="39"/>
      <c r="E275" s="39"/>
      <c r="F275" s="39"/>
      <c r="G275" s="44"/>
    </row>
    <row r="276" spans="1:7" ht="12.75" x14ac:dyDescent="0.15">
      <c r="A276" s="179"/>
      <c r="B276" s="180"/>
      <c r="C276" s="38"/>
      <c r="D276" s="39"/>
      <c r="E276" s="39"/>
      <c r="F276" s="39"/>
      <c r="G276" s="44"/>
    </row>
    <row r="277" spans="1:7" ht="12.75" x14ac:dyDescent="0.15">
      <c r="A277" s="179"/>
      <c r="B277" s="180"/>
      <c r="C277" s="38"/>
      <c r="D277" s="39"/>
      <c r="E277" s="39"/>
      <c r="F277" s="39"/>
      <c r="G277" s="44"/>
    </row>
    <row r="278" spans="1:7" ht="12.75" x14ac:dyDescent="0.15">
      <c r="A278" s="179"/>
      <c r="B278" s="180"/>
      <c r="C278" s="38"/>
      <c r="D278" s="39"/>
      <c r="E278" s="39"/>
      <c r="F278" s="39"/>
      <c r="G278" s="44"/>
    </row>
    <row r="279" spans="1:7" ht="12.75" x14ac:dyDescent="0.15">
      <c r="A279" s="179"/>
      <c r="B279" s="180"/>
      <c r="C279" s="38"/>
      <c r="D279" s="39"/>
      <c r="E279" s="39"/>
      <c r="F279" s="39"/>
      <c r="G279" s="44"/>
    </row>
    <row r="280" spans="1:7" ht="12.75" x14ac:dyDescent="0.15">
      <c r="A280" s="179"/>
      <c r="B280" s="180"/>
      <c r="C280" s="38"/>
      <c r="D280" s="39"/>
      <c r="E280" s="39"/>
      <c r="F280" s="39"/>
      <c r="G280" s="44"/>
    </row>
    <row r="281" spans="1:7" ht="12.75" x14ac:dyDescent="0.15">
      <c r="A281" s="179"/>
      <c r="B281" s="180"/>
      <c r="C281" s="38"/>
      <c r="D281" s="39"/>
      <c r="E281" s="39"/>
      <c r="F281" s="39"/>
      <c r="G281" s="44"/>
    </row>
    <row r="282" spans="1:7" ht="12.75" x14ac:dyDescent="0.15">
      <c r="A282" s="179"/>
      <c r="B282" s="180"/>
      <c r="C282" s="38"/>
      <c r="D282" s="39"/>
      <c r="E282" s="39"/>
      <c r="F282" s="39"/>
      <c r="G282" s="44"/>
    </row>
    <row r="283" spans="1:7" ht="12.75" x14ac:dyDescent="0.15">
      <c r="A283" s="179"/>
      <c r="B283" s="180"/>
      <c r="C283" s="38"/>
      <c r="D283" s="39"/>
      <c r="E283" s="39"/>
      <c r="F283" s="39"/>
      <c r="G283" s="44"/>
    </row>
    <row r="284" spans="1:7" ht="12.75" x14ac:dyDescent="0.15">
      <c r="A284" s="179"/>
      <c r="B284" s="180"/>
      <c r="C284" s="38"/>
      <c r="D284" s="39"/>
      <c r="E284" s="39"/>
      <c r="F284" s="39"/>
      <c r="G284" s="44"/>
    </row>
    <row r="285" spans="1:7" ht="12.75" x14ac:dyDescent="0.15">
      <c r="A285" s="179"/>
      <c r="B285" s="180"/>
      <c r="C285" s="38"/>
      <c r="D285" s="39"/>
      <c r="E285" s="39"/>
      <c r="F285" s="39"/>
      <c r="G285" s="44"/>
    </row>
    <row r="286" spans="1:7" ht="12.75" x14ac:dyDescent="0.15">
      <c r="A286" s="179"/>
      <c r="B286" s="180"/>
      <c r="C286" s="38"/>
      <c r="D286" s="39"/>
      <c r="E286" s="39"/>
      <c r="F286" s="39"/>
      <c r="G286" s="44"/>
    </row>
    <row r="287" spans="1:7" ht="12.75" x14ac:dyDescent="0.15">
      <c r="A287" s="179"/>
      <c r="B287" s="180"/>
      <c r="C287" s="38"/>
      <c r="D287" s="39"/>
      <c r="E287" s="39"/>
      <c r="F287" s="39"/>
      <c r="G287" s="44"/>
    </row>
    <row r="288" spans="1:7" ht="12.75" x14ac:dyDescent="0.15">
      <c r="A288" s="179"/>
      <c r="B288" s="180"/>
      <c r="C288" s="38"/>
      <c r="D288" s="39"/>
      <c r="E288" s="39"/>
      <c r="F288" s="39"/>
      <c r="G288" s="44"/>
    </row>
    <row r="289" spans="1:7" ht="12.75" x14ac:dyDescent="0.15">
      <c r="A289" s="179"/>
      <c r="B289" s="180"/>
      <c r="C289" s="38"/>
      <c r="D289" s="39"/>
      <c r="E289" s="39"/>
      <c r="F289" s="39"/>
      <c r="G289" s="44"/>
    </row>
    <row r="290" spans="1:7" ht="12.75" x14ac:dyDescent="0.15">
      <c r="A290" s="179"/>
      <c r="B290" s="180"/>
      <c r="C290" s="38"/>
      <c r="D290" s="39"/>
      <c r="E290" s="39"/>
      <c r="F290" s="39"/>
      <c r="G290" s="44"/>
    </row>
    <row r="291" spans="1:7" ht="12.75" x14ac:dyDescent="0.15">
      <c r="A291" s="179"/>
      <c r="B291" s="180"/>
      <c r="C291" s="38"/>
      <c r="D291" s="39"/>
      <c r="E291" s="39"/>
      <c r="F291" s="39"/>
      <c r="G291" s="44"/>
    </row>
    <row r="292" spans="1:7" ht="12.75" x14ac:dyDescent="0.15">
      <c r="A292" s="179"/>
      <c r="B292" s="180"/>
      <c r="C292" s="38"/>
      <c r="D292" s="39"/>
      <c r="E292" s="39"/>
      <c r="F292" s="39"/>
      <c r="G292" s="44"/>
    </row>
    <row r="293" spans="1:7" ht="12.75" x14ac:dyDescent="0.15">
      <c r="A293" s="179"/>
      <c r="B293" s="180"/>
      <c r="C293" s="38"/>
      <c r="D293" s="39"/>
      <c r="E293" s="39"/>
      <c r="F293" s="39"/>
      <c r="G293" s="44"/>
    </row>
    <row r="294" spans="1:7" ht="12.75" x14ac:dyDescent="0.15">
      <c r="A294" s="179"/>
      <c r="B294" s="180"/>
      <c r="C294" s="38"/>
      <c r="D294" s="39"/>
      <c r="E294" s="39"/>
      <c r="F294" s="39"/>
      <c r="G294" s="44"/>
    </row>
    <row r="295" spans="1:7" ht="12.75" x14ac:dyDescent="0.15">
      <c r="A295" s="179"/>
      <c r="B295" s="180"/>
      <c r="C295" s="38"/>
      <c r="D295" s="39"/>
      <c r="E295" s="39"/>
      <c r="F295" s="39"/>
      <c r="G295" s="44"/>
    </row>
    <row r="296" spans="1:7" ht="12.75" x14ac:dyDescent="0.15">
      <c r="A296" s="179"/>
      <c r="B296" s="180"/>
      <c r="C296" s="38"/>
      <c r="D296" s="39"/>
      <c r="E296" s="39"/>
      <c r="F296" s="39"/>
      <c r="G296" s="44"/>
    </row>
    <row r="297" spans="1:7" ht="12.75" x14ac:dyDescent="0.15">
      <c r="A297" s="179"/>
      <c r="B297" s="180"/>
      <c r="C297" s="38"/>
      <c r="D297" s="39"/>
      <c r="E297" s="39"/>
      <c r="F297" s="39"/>
      <c r="G297" s="44"/>
    </row>
    <row r="298" spans="1:7" ht="12.75" x14ac:dyDescent="0.15">
      <c r="A298" s="179"/>
      <c r="B298" s="180"/>
      <c r="C298" s="38"/>
      <c r="D298" s="39"/>
      <c r="E298" s="39"/>
      <c r="F298" s="39"/>
      <c r="G298" s="44"/>
    </row>
    <row r="299" spans="1:7" ht="12.75" x14ac:dyDescent="0.15">
      <c r="A299" s="179"/>
      <c r="B299" s="180"/>
      <c r="C299" s="38"/>
      <c r="D299" s="39"/>
      <c r="E299" s="39"/>
      <c r="F299" s="39"/>
      <c r="G299" s="44"/>
    </row>
    <row r="300" spans="1:7" ht="12.75" x14ac:dyDescent="0.15">
      <c r="A300" s="179"/>
      <c r="B300" s="180"/>
      <c r="C300" s="38"/>
      <c r="D300" s="39"/>
      <c r="E300" s="39"/>
      <c r="F300" s="39"/>
      <c r="G300" s="44"/>
    </row>
    <row r="301" spans="1:7" ht="12.75" x14ac:dyDescent="0.15">
      <c r="A301" s="179"/>
      <c r="B301" s="180"/>
      <c r="C301" s="38"/>
      <c r="D301" s="39"/>
      <c r="E301" s="39"/>
      <c r="F301" s="39"/>
      <c r="G301" s="44"/>
    </row>
    <row r="302" spans="1:7" ht="12.75" x14ac:dyDescent="0.15">
      <c r="A302" s="179"/>
      <c r="B302" s="180"/>
      <c r="C302" s="38"/>
      <c r="D302" s="39"/>
      <c r="E302" s="39"/>
      <c r="F302" s="39"/>
      <c r="G302" s="44"/>
    </row>
    <row r="303" spans="1:7" ht="12.75" x14ac:dyDescent="0.15">
      <c r="A303" s="179"/>
      <c r="B303" s="180"/>
      <c r="C303" s="38"/>
      <c r="D303" s="39"/>
      <c r="E303" s="39"/>
      <c r="F303" s="39"/>
      <c r="G303" s="44"/>
    </row>
    <row r="304" spans="1:7" ht="12.75" x14ac:dyDescent="0.15">
      <c r="A304" s="179"/>
      <c r="B304" s="180"/>
      <c r="C304" s="38"/>
      <c r="D304" s="39"/>
      <c r="E304" s="39"/>
      <c r="F304" s="39"/>
      <c r="G304" s="44"/>
    </row>
    <row r="305" spans="1:7" ht="12.75" x14ac:dyDescent="0.15">
      <c r="A305" s="179"/>
      <c r="B305" s="180"/>
      <c r="C305" s="38"/>
      <c r="D305" s="39"/>
      <c r="E305" s="39"/>
      <c r="F305" s="39"/>
      <c r="G305" s="44"/>
    </row>
    <row r="306" spans="1:7" ht="12.75" x14ac:dyDescent="0.15">
      <c r="A306" s="179"/>
      <c r="B306" s="180"/>
      <c r="C306" s="38"/>
      <c r="D306" s="39"/>
      <c r="E306" s="39"/>
      <c r="F306" s="39"/>
      <c r="G306" s="44"/>
    </row>
    <row r="307" spans="1:7" ht="12.75" x14ac:dyDescent="0.15">
      <c r="A307" s="179"/>
      <c r="B307" s="180"/>
      <c r="C307" s="38"/>
      <c r="D307" s="39"/>
      <c r="E307" s="39"/>
      <c r="F307" s="39"/>
      <c r="G307" s="44"/>
    </row>
    <row r="308" spans="1:7" ht="12.75" x14ac:dyDescent="0.15">
      <c r="A308" s="179"/>
      <c r="B308" s="180"/>
      <c r="C308" s="38"/>
      <c r="D308" s="39"/>
      <c r="E308" s="39"/>
      <c r="F308" s="39"/>
      <c r="G308" s="44"/>
    </row>
    <row r="309" spans="1:7" ht="12.75" x14ac:dyDescent="0.15">
      <c r="A309" s="179"/>
      <c r="B309" s="180"/>
      <c r="C309" s="38"/>
      <c r="D309" s="39"/>
      <c r="E309" s="39"/>
      <c r="F309" s="39"/>
      <c r="G309" s="44"/>
    </row>
    <row r="310" spans="1:7" ht="12.75" x14ac:dyDescent="0.15">
      <c r="A310" s="179"/>
      <c r="B310" s="180"/>
      <c r="C310" s="38"/>
      <c r="D310" s="39"/>
      <c r="E310" s="39"/>
      <c r="F310" s="39"/>
      <c r="G310" s="44"/>
    </row>
    <row r="311" spans="1:7" ht="12.75" x14ac:dyDescent="0.15">
      <c r="A311" s="179"/>
      <c r="B311" s="180"/>
      <c r="C311" s="38"/>
      <c r="D311" s="39"/>
      <c r="E311" s="39"/>
      <c r="F311" s="39"/>
      <c r="G311" s="44"/>
    </row>
    <row r="312" spans="1:7" ht="12.75" x14ac:dyDescent="0.15">
      <c r="A312" s="179"/>
      <c r="B312" s="180"/>
      <c r="C312" s="38"/>
      <c r="D312" s="39"/>
      <c r="E312" s="39"/>
      <c r="F312" s="39"/>
      <c r="G312" s="44"/>
    </row>
    <row r="313" spans="1:7" ht="12.75" x14ac:dyDescent="0.15">
      <c r="A313" s="179"/>
      <c r="B313" s="180"/>
      <c r="C313" s="38"/>
      <c r="D313" s="39"/>
      <c r="E313" s="39"/>
      <c r="F313" s="39"/>
      <c r="G313" s="44"/>
    </row>
    <row r="314" spans="1:7" ht="12.75" x14ac:dyDescent="0.15">
      <c r="A314" s="179"/>
      <c r="B314" s="180"/>
      <c r="C314" s="38"/>
      <c r="D314" s="39"/>
      <c r="E314" s="39"/>
      <c r="F314" s="39"/>
      <c r="G314" s="44"/>
    </row>
    <row r="315" spans="1:7" ht="12.75" x14ac:dyDescent="0.15">
      <c r="A315" s="179"/>
      <c r="B315" s="180"/>
      <c r="C315" s="38"/>
      <c r="D315" s="39"/>
      <c r="E315" s="39"/>
      <c r="F315" s="39"/>
      <c r="G315" s="44"/>
    </row>
    <row r="316" spans="1:7" ht="12.75" x14ac:dyDescent="0.15">
      <c r="A316" s="179"/>
      <c r="B316" s="180"/>
      <c r="C316" s="38"/>
      <c r="D316" s="39"/>
      <c r="E316" s="39"/>
      <c r="F316" s="39"/>
      <c r="G316" s="44"/>
    </row>
    <row r="317" spans="1:7" ht="12.75" x14ac:dyDescent="0.15">
      <c r="A317" s="179"/>
      <c r="B317" s="180"/>
      <c r="C317" s="38"/>
      <c r="D317" s="39"/>
      <c r="E317" s="39"/>
      <c r="F317" s="39"/>
      <c r="G317" s="44"/>
    </row>
    <row r="318" spans="1:7" ht="12.75" x14ac:dyDescent="0.15">
      <c r="A318" s="179"/>
      <c r="B318" s="180"/>
      <c r="C318" s="38"/>
      <c r="D318" s="39"/>
      <c r="E318" s="39"/>
      <c r="F318" s="39"/>
      <c r="G318" s="44"/>
    </row>
    <row r="319" spans="1:7" ht="12.75" x14ac:dyDescent="0.15">
      <c r="A319" s="179"/>
      <c r="B319" s="180"/>
      <c r="C319" s="38"/>
      <c r="D319" s="39"/>
      <c r="E319" s="39"/>
      <c r="F319" s="39"/>
      <c r="G319" s="44"/>
    </row>
    <row r="320" spans="1:7" ht="12.75" x14ac:dyDescent="0.15">
      <c r="A320" s="179"/>
      <c r="B320" s="180"/>
      <c r="C320" s="38"/>
      <c r="D320" s="39"/>
      <c r="E320" s="39"/>
      <c r="F320" s="39"/>
      <c r="G320" s="44"/>
    </row>
    <row r="321" spans="1:7" ht="12.75" x14ac:dyDescent="0.15">
      <c r="A321" s="179"/>
      <c r="B321" s="180"/>
      <c r="C321" s="38"/>
      <c r="D321" s="39"/>
      <c r="E321" s="39"/>
      <c r="F321" s="39"/>
      <c r="G321" s="44"/>
    </row>
    <row r="322" spans="1:7" ht="12.75" x14ac:dyDescent="0.15">
      <c r="A322" s="179"/>
      <c r="B322" s="180"/>
      <c r="C322" s="38"/>
      <c r="D322" s="39"/>
      <c r="E322" s="39"/>
      <c r="F322" s="39"/>
      <c r="G322" s="44"/>
    </row>
    <row r="323" spans="1:7" ht="12.75" x14ac:dyDescent="0.15">
      <c r="A323" s="179"/>
      <c r="B323" s="180"/>
      <c r="C323" s="38"/>
      <c r="D323" s="39"/>
      <c r="E323" s="39"/>
      <c r="F323" s="39"/>
      <c r="G323" s="44"/>
    </row>
    <row r="324" spans="1:7" ht="12.75" x14ac:dyDescent="0.15">
      <c r="A324" s="179"/>
      <c r="B324" s="180"/>
      <c r="C324" s="38"/>
      <c r="D324" s="39"/>
      <c r="E324" s="39"/>
      <c r="F324" s="39"/>
      <c r="G324" s="44"/>
    </row>
    <row r="325" spans="1:7" ht="12.75" x14ac:dyDescent="0.15">
      <c r="A325" s="179"/>
      <c r="B325" s="180"/>
      <c r="C325" s="38"/>
      <c r="D325" s="39"/>
      <c r="E325" s="39"/>
      <c r="F325" s="39"/>
      <c r="G325" s="44"/>
    </row>
    <row r="326" spans="1:7" ht="12.75" x14ac:dyDescent="0.15">
      <c r="A326" s="179"/>
      <c r="B326" s="180"/>
      <c r="C326" s="38"/>
      <c r="D326" s="39"/>
      <c r="E326" s="39"/>
      <c r="F326" s="39"/>
      <c r="G326" s="44"/>
    </row>
    <row r="327" spans="1:7" ht="12.75" x14ac:dyDescent="0.15">
      <c r="A327" s="179"/>
      <c r="B327" s="180"/>
      <c r="C327" s="38"/>
      <c r="D327" s="39"/>
      <c r="E327" s="39"/>
      <c r="F327" s="39"/>
      <c r="G327" s="44"/>
    </row>
    <row r="328" spans="1:7" ht="12.75" x14ac:dyDescent="0.15">
      <c r="A328" s="179"/>
      <c r="B328" s="180"/>
      <c r="C328" s="38"/>
      <c r="D328" s="39"/>
      <c r="E328" s="39"/>
      <c r="F328" s="39"/>
      <c r="G328" s="44"/>
    </row>
    <row r="329" spans="1:7" ht="12.75" x14ac:dyDescent="0.15">
      <c r="A329" s="179"/>
      <c r="B329" s="180"/>
      <c r="C329" s="38"/>
      <c r="D329" s="39"/>
      <c r="E329" s="39"/>
      <c r="F329" s="39"/>
      <c r="G329" s="44"/>
    </row>
    <row r="330" spans="1:7" ht="12.75" x14ac:dyDescent="0.15">
      <c r="A330" s="179"/>
      <c r="B330" s="180"/>
      <c r="C330" s="38"/>
      <c r="D330" s="39"/>
      <c r="E330" s="39"/>
      <c r="F330" s="39"/>
      <c r="G330" s="44"/>
    </row>
    <row r="331" spans="1:7" ht="12.75" x14ac:dyDescent="0.15">
      <c r="A331" s="179"/>
      <c r="B331" s="180"/>
      <c r="C331" s="38"/>
      <c r="D331" s="39"/>
      <c r="E331" s="39"/>
      <c r="F331" s="39"/>
      <c r="G331" s="44"/>
    </row>
    <row r="332" spans="1:7" ht="12.75" x14ac:dyDescent="0.15">
      <c r="A332" s="179"/>
      <c r="B332" s="180"/>
      <c r="C332" s="38"/>
      <c r="D332" s="39"/>
      <c r="E332" s="39"/>
      <c r="F332" s="39"/>
      <c r="G332" s="44"/>
    </row>
    <row r="333" spans="1:7" ht="12.75" x14ac:dyDescent="0.15">
      <c r="A333" s="179"/>
      <c r="B333" s="180"/>
      <c r="C333" s="38"/>
      <c r="D333" s="39"/>
      <c r="E333" s="39"/>
      <c r="F333" s="39"/>
      <c r="G333" s="44"/>
    </row>
    <row r="334" spans="1:7" ht="12.75" x14ac:dyDescent="0.15">
      <c r="A334" s="179"/>
      <c r="B334" s="180"/>
      <c r="C334" s="38"/>
      <c r="D334" s="39"/>
      <c r="E334" s="39"/>
      <c r="F334" s="39"/>
      <c r="G334" s="44"/>
    </row>
    <row r="335" spans="1:7" ht="12.75" x14ac:dyDescent="0.15">
      <c r="A335" s="179"/>
      <c r="B335" s="180"/>
      <c r="C335" s="38"/>
      <c r="D335" s="39"/>
      <c r="E335" s="39"/>
      <c r="F335" s="39"/>
      <c r="G335" s="44"/>
    </row>
    <row r="336" spans="1:7" ht="12.75" x14ac:dyDescent="0.15">
      <c r="A336" s="179"/>
      <c r="B336" s="180"/>
      <c r="C336" s="38"/>
      <c r="D336" s="39"/>
      <c r="E336" s="39"/>
      <c r="F336" s="39"/>
      <c r="G336" s="44"/>
    </row>
    <row r="337" spans="1:7" ht="12.75" x14ac:dyDescent="0.15">
      <c r="A337" s="179"/>
      <c r="B337" s="180"/>
      <c r="C337" s="38"/>
      <c r="D337" s="39"/>
      <c r="E337" s="39"/>
      <c r="F337" s="39"/>
      <c r="G337" s="44"/>
    </row>
    <row r="338" spans="1:7" ht="12.75" x14ac:dyDescent="0.15">
      <c r="A338" s="179"/>
      <c r="B338" s="180"/>
      <c r="C338" s="38"/>
      <c r="D338" s="39"/>
      <c r="E338" s="39"/>
      <c r="F338" s="39"/>
      <c r="G338" s="44"/>
    </row>
    <row r="339" spans="1:7" ht="12.75" x14ac:dyDescent="0.15">
      <c r="A339" s="179"/>
      <c r="B339" s="180"/>
      <c r="C339" s="38"/>
      <c r="D339" s="39"/>
      <c r="E339" s="39"/>
      <c r="F339" s="39"/>
      <c r="G339" s="44"/>
    </row>
    <row r="340" spans="1:7" ht="12.75" x14ac:dyDescent="0.15">
      <c r="A340" s="179"/>
      <c r="B340" s="180"/>
      <c r="C340" s="38"/>
      <c r="D340" s="39"/>
      <c r="E340" s="39"/>
      <c r="F340" s="39"/>
      <c r="G340" s="44"/>
    </row>
    <row r="341" spans="1:7" ht="12.75" x14ac:dyDescent="0.15">
      <c r="A341" s="179"/>
      <c r="B341" s="180"/>
      <c r="C341" s="38"/>
      <c r="D341" s="39"/>
      <c r="E341" s="39"/>
      <c r="F341" s="39"/>
      <c r="G341" s="44"/>
    </row>
    <row r="342" spans="1:7" ht="12.75" x14ac:dyDescent="0.15">
      <c r="A342" s="179"/>
      <c r="B342" s="180"/>
      <c r="C342" s="38"/>
      <c r="D342" s="39"/>
      <c r="E342" s="39"/>
      <c r="F342" s="39"/>
      <c r="G342" s="44"/>
    </row>
    <row r="343" spans="1:7" ht="12.75" x14ac:dyDescent="0.15">
      <c r="A343" s="179"/>
      <c r="B343" s="180"/>
      <c r="C343" s="38"/>
      <c r="D343" s="39"/>
      <c r="E343" s="39"/>
      <c r="F343" s="39"/>
      <c r="G343" s="44"/>
    </row>
    <row r="344" spans="1:7" ht="12.75" x14ac:dyDescent="0.15">
      <c r="A344" s="179"/>
      <c r="B344" s="180"/>
      <c r="C344" s="38"/>
      <c r="D344" s="39"/>
      <c r="E344" s="39"/>
      <c r="F344" s="39"/>
      <c r="G344" s="44"/>
    </row>
    <row r="345" spans="1:7" ht="12.75" x14ac:dyDescent="0.15">
      <c r="A345" s="179"/>
      <c r="B345" s="180"/>
      <c r="C345" s="38"/>
      <c r="D345" s="39"/>
      <c r="E345" s="39"/>
      <c r="F345" s="39"/>
      <c r="G345" s="44"/>
    </row>
    <row r="346" spans="1:7" ht="12.75" x14ac:dyDescent="0.15">
      <c r="A346" s="179"/>
      <c r="B346" s="180"/>
      <c r="C346" s="38"/>
      <c r="D346" s="39"/>
      <c r="E346" s="39"/>
      <c r="F346" s="39"/>
      <c r="G346" s="44"/>
    </row>
    <row r="347" spans="1:7" ht="12.75" x14ac:dyDescent="0.15">
      <c r="A347" s="179"/>
      <c r="B347" s="180"/>
      <c r="C347" s="38"/>
      <c r="D347" s="39"/>
      <c r="E347" s="39"/>
      <c r="F347" s="39"/>
      <c r="G347" s="44"/>
    </row>
    <row r="348" spans="1:7" ht="12.75" x14ac:dyDescent="0.15">
      <c r="A348" s="179"/>
      <c r="B348" s="180"/>
      <c r="C348" s="38"/>
      <c r="D348" s="39"/>
      <c r="E348" s="39"/>
      <c r="F348" s="39"/>
      <c r="G348" s="44"/>
    </row>
    <row r="349" spans="1:7" ht="12.75" x14ac:dyDescent="0.15">
      <c r="A349" s="179"/>
      <c r="B349" s="180"/>
      <c r="C349" s="38"/>
      <c r="D349" s="39"/>
      <c r="E349" s="39"/>
      <c r="F349" s="39"/>
      <c r="G349" s="44"/>
    </row>
    <row r="350" spans="1:7" ht="12.75" x14ac:dyDescent="0.15">
      <c r="A350" s="179"/>
      <c r="B350" s="180"/>
      <c r="C350" s="38"/>
      <c r="D350" s="39"/>
      <c r="E350" s="39"/>
      <c r="F350" s="39"/>
      <c r="G350" s="44"/>
    </row>
    <row r="351" spans="1:7" ht="12.75" x14ac:dyDescent="0.15">
      <c r="A351" s="179"/>
      <c r="B351" s="180"/>
      <c r="C351" s="38"/>
      <c r="D351" s="39"/>
      <c r="E351" s="39"/>
      <c r="F351" s="39"/>
      <c r="G351" s="44"/>
    </row>
    <row r="352" spans="1:7" ht="12.75" x14ac:dyDescent="0.15">
      <c r="A352" s="179"/>
      <c r="B352" s="180"/>
      <c r="C352" s="38"/>
      <c r="D352" s="39"/>
      <c r="E352" s="39"/>
      <c r="F352" s="39"/>
      <c r="G352" s="44"/>
    </row>
    <row r="353" spans="1:7" ht="12.75" x14ac:dyDescent="0.15">
      <c r="A353" s="179"/>
      <c r="B353" s="180"/>
      <c r="C353" s="38"/>
      <c r="D353" s="39"/>
      <c r="E353" s="39"/>
      <c r="F353" s="39"/>
      <c r="G353" s="44"/>
    </row>
    <row r="354" spans="1:7" ht="12.75" x14ac:dyDescent="0.15">
      <c r="A354" s="179"/>
      <c r="B354" s="180"/>
      <c r="C354" s="38"/>
      <c r="D354" s="39"/>
      <c r="E354" s="39"/>
      <c r="F354" s="39"/>
      <c r="G354" s="44"/>
    </row>
    <row r="355" spans="1:7" ht="12.75" x14ac:dyDescent="0.15">
      <c r="A355" s="179"/>
      <c r="B355" s="180"/>
      <c r="C355" s="38"/>
      <c r="D355" s="39"/>
      <c r="E355" s="39"/>
      <c r="F355" s="39"/>
      <c r="G355" s="44"/>
    </row>
    <row r="356" spans="1:7" ht="12.75" x14ac:dyDescent="0.15">
      <c r="A356" s="179"/>
      <c r="B356" s="180"/>
      <c r="C356" s="38"/>
      <c r="D356" s="39"/>
      <c r="E356" s="39"/>
      <c r="F356" s="39"/>
      <c r="G356" s="44"/>
    </row>
    <row r="357" spans="1:7" ht="12.75" x14ac:dyDescent="0.15">
      <c r="A357" s="179"/>
      <c r="B357" s="180"/>
      <c r="C357" s="38"/>
      <c r="D357" s="39"/>
      <c r="E357" s="39"/>
      <c r="F357" s="39"/>
      <c r="G357" s="44"/>
    </row>
    <row r="358" spans="1:7" ht="12.75" x14ac:dyDescent="0.15">
      <c r="A358" s="179"/>
      <c r="B358" s="180"/>
      <c r="C358" s="38"/>
      <c r="D358" s="39"/>
      <c r="E358" s="39"/>
      <c r="F358" s="39"/>
      <c r="G358" s="44"/>
    </row>
    <row r="359" spans="1:7" ht="12.75" x14ac:dyDescent="0.15">
      <c r="A359" s="179"/>
      <c r="B359" s="180"/>
      <c r="C359" s="38"/>
      <c r="D359" s="39"/>
      <c r="E359" s="39"/>
      <c r="F359" s="39"/>
      <c r="G359" s="44"/>
    </row>
    <row r="360" spans="1:7" ht="12.75" x14ac:dyDescent="0.15">
      <c r="A360" s="179"/>
      <c r="B360" s="180"/>
      <c r="C360" s="38"/>
      <c r="D360" s="39"/>
      <c r="E360" s="39"/>
      <c r="F360" s="39"/>
      <c r="G360" s="44"/>
    </row>
    <row r="361" spans="1:7" ht="12.75" x14ac:dyDescent="0.15">
      <c r="A361" s="179"/>
      <c r="B361" s="180"/>
      <c r="C361" s="38"/>
      <c r="D361" s="39"/>
      <c r="E361" s="39"/>
      <c r="F361" s="39"/>
      <c r="G361" s="44"/>
    </row>
    <row r="362" spans="1:7" ht="12.75" x14ac:dyDescent="0.15">
      <c r="A362" s="179"/>
      <c r="B362" s="180"/>
      <c r="C362" s="38"/>
      <c r="D362" s="39"/>
      <c r="E362" s="39"/>
      <c r="F362" s="39"/>
      <c r="G362" s="44"/>
    </row>
    <row r="363" spans="1:7" ht="12.75" x14ac:dyDescent="0.15">
      <c r="A363" s="179"/>
      <c r="B363" s="180"/>
      <c r="C363" s="38"/>
      <c r="D363" s="39"/>
      <c r="E363" s="39"/>
      <c r="F363" s="39"/>
      <c r="G363" s="44"/>
    </row>
    <row r="364" spans="1:7" ht="12.75" x14ac:dyDescent="0.15">
      <c r="A364" s="179"/>
      <c r="B364" s="180"/>
      <c r="C364" s="38"/>
      <c r="D364" s="39"/>
      <c r="E364" s="39"/>
      <c r="F364" s="39"/>
      <c r="G364" s="44"/>
    </row>
    <row r="365" spans="1:7" ht="12.75" x14ac:dyDescent="0.15">
      <c r="A365" s="179"/>
      <c r="B365" s="180"/>
      <c r="C365" s="38"/>
      <c r="D365" s="39"/>
      <c r="E365" s="39"/>
      <c r="F365" s="39"/>
      <c r="G365" s="44"/>
    </row>
    <row r="366" spans="1:7" ht="12.75" x14ac:dyDescent="0.15">
      <c r="A366" s="179"/>
      <c r="B366" s="180"/>
      <c r="C366" s="38"/>
      <c r="D366" s="39"/>
      <c r="E366" s="39"/>
      <c r="F366" s="39"/>
      <c r="G366" s="44"/>
    </row>
    <row r="367" spans="1:7" ht="12.75" x14ac:dyDescent="0.15">
      <c r="A367" s="179"/>
      <c r="B367" s="180"/>
      <c r="C367" s="38"/>
      <c r="D367" s="39"/>
      <c r="E367" s="39"/>
      <c r="F367" s="39"/>
      <c r="G367" s="44"/>
    </row>
    <row r="368" spans="1:7" ht="12.75" x14ac:dyDescent="0.15">
      <c r="A368" s="179"/>
      <c r="B368" s="180"/>
      <c r="C368" s="38"/>
      <c r="D368" s="39"/>
      <c r="E368" s="39"/>
      <c r="F368" s="39"/>
      <c r="G368" s="44"/>
    </row>
    <row r="369" spans="1:7" ht="12.75" x14ac:dyDescent="0.15">
      <c r="A369" s="179"/>
      <c r="B369" s="180"/>
      <c r="C369" s="38"/>
      <c r="D369" s="39"/>
      <c r="E369" s="39"/>
      <c r="F369" s="39"/>
      <c r="G369" s="44"/>
    </row>
    <row r="370" spans="1:7" ht="12.75" x14ac:dyDescent="0.15">
      <c r="A370" s="179"/>
      <c r="B370" s="180"/>
      <c r="C370" s="38"/>
      <c r="D370" s="39"/>
      <c r="E370" s="39"/>
      <c r="F370" s="39"/>
      <c r="G370" s="44"/>
    </row>
    <row r="371" spans="1:7" ht="12.75" x14ac:dyDescent="0.15">
      <c r="A371" s="179"/>
      <c r="B371" s="180"/>
      <c r="C371" s="38"/>
      <c r="D371" s="39"/>
      <c r="E371" s="39"/>
      <c r="F371" s="39"/>
      <c r="G371" s="44"/>
    </row>
    <row r="372" spans="1:7" ht="12.75" x14ac:dyDescent="0.15">
      <c r="A372" s="179"/>
      <c r="B372" s="180"/>
      <c r="C372" s="38"/>
      <c r="D372" s="39"/>
      <c r="E372" s="39"/>
      <c r="F372" s="39"/>
      <c r="G372" s="44"/>
    </row>
    <row r="373" spans="1:7" ht="12.75" x14ac:dyDescent="0.15">
      <c r="A373" s="179"/>
      <c r="B373" s="180"/>
      <c r="C373" s="38"/>
      <c r="D373" s="39"/>
      <c r="E373" s="39"/>
      <c r="F373" s="39"/>
      <c r="G373" s="44"/>
    </row>
    <row r="374" spans="1:7" ht="12.75" x14ac:dyDescent="0.15">
      <c r="A374" s="179"/>
      <c r="B374" s="180"/>
      <c r="C374" s="38"/>
      <c r="D374" s="39"/>
      <c r="E374" s="39"/>
      <c r="F374" s="39"/>
      <c r="G374" s="44"/>
    </row>
    <row r="375" spans="1:7" ht="12.75" x14ac:dyDescent="0.15">
      <c r="A375" s="179"/>
      <c r="B375" s="180"/>
      <c r="C375" s="38"/>
      <c r="D375" s="39"/>
      <c r="E375" s="39"/>
      <c r="F375" s="39"/>
      <c r="G375" s="44"/>
    </row>
    <row r="376" spans="1:7" ht="12.75" x14ac:dyDescent="0.15">
      <c r="A376" s="179"/>
      <c r="B376" s="180"/>
      <c r="C376" s="38"/>
      <c r="D376" s="39"/>
      <c r="E376" s="39"/>
      <c r="F376" s="39"/>
      <c r="G376" s="44"/>
    </row>
    <row r="377" spans="1:7" ht="12.75" x14ac:dyDescent="0.15">
      <c r="A377" s="179"/>
      <c r="B377" s="180"/>
      <c r="C377" s="38"/>
      <c r="D377" s="39"/>
      <c r="E377" s="39"/>
      <c r="F377" s="39"/>
      <c r="G377" s="44"/>
    </row>
    <row r="378" spans="1:7" ht="12.75" x14ac:dyDescent="0.15">
      <c r="A378" s="179"/>
      <c r="B378" s="180"/>
      <c r="C378" s="38"/>
      <c r="D378" s="39"/>
      <c r="E378" s="39"/>
      <c r="F378" s="39"/>
      <c r="G378" s="44"/>
    </row>
    <row r="379" spans="1:7" ht="12.75" x14ac:dyDescent="0.15">
      <c r="A379" s="179"/>
      <c r="B379" s="180"/>
      <c r="C379" s="38"/>
      <c r="D379" s="39"/>
      <c r="E379" s="39"/>
      <c r="F379" s="39"/>
      <c r="G379" s="44"/>
    </row>
    <row r="380" spans="1:7" ht="12.75" x14ac:dyDescent="0.15">
      <c r="A380" s="179"/>
      <c r="B380" s="180"/>
      <c r="C380" s="38"/>
      <c r="D380" s="39"/>
      <c r="E380" s="39"/>
      <c r="F380" s="39"/>
      <c r="G380" s="44"/>
    </row>
    <row r="381" spans="1:7" ht="12.75" x14ac:dyDescent="0.15">
      <c r="A381" s="179"/>
      <c r="B381" s="180"/>
      <c r="C381" s="38"/>
      <c r="D381" s="39"/>
      <c r="E381" s="39"/>
      <c r="F381" s="39"/>
      <c r="G381" s="44"/>
    </row>
    <row r="382" spans="1:7" ht="12.75" x14ac:dyDescent="0.15">
      <c r="A382" s="179"/>
      <c r="B382" s="180"/>
      <c r="C382" s="38"/>
      <c r="D382" s="39"/>
      <c r="E382" s="39"/>
      <c r="F382" s="39"/>
      <c r="G382" s="44"/>
    </row>
    <row r="383" spans="1:7" ht="12.75" x14ac:dyDescent="0.15">
      <c r="A383" s="179"/>
      <c r="B383" s="180"/>
      <c r="C383" s="38"/>
      <c r="D383" s="39"/>
      <c r="E383" s="39"/>
      <c r="F383" s="39"/>
      <c r="G383" s="44"/>
    </row>
    <row r="384" spans="1:7" ht="12.75" x14ac:dyDescent="0.15">
      <c r="A384" s="179"/>
      <c r="B384" s="180"/>
      <c r="C384" s="38"/>
      <c r="D384" s="39"/>
      <c r="E384" s="39"/>
      <c r="F384" s="39"/>
      <c r="G384" s="44"/>
    </row>
    <row r="385" spans="1:7" ht="12.75" x14ac:dyDescent="0.15">
      <c r="A385" s="179"/>
      <c r="B385" s="180"/>
      <c r="C385" s="38"/>
      <c r="D385" s="39"/>
      <c r="E385" s="39"/>
      <c r="F385" s="39"/>
      <c r="G385" s="44"/>
    </row>
    <row r="386" spans="1:7" ht="12.75" x14ac:dyDescent="0.15">
      <c r="A386" s="179"/>
      <c r="B386" s="180"/>
      <c r="C386" s="38"/>
      <c r="D386" s="39"/>
      <c r="E386" s="39"/>
      <c r="F386" s="39"/>
      <c r="G386" s="44"/>
    </row>
    <row r="387" spans="1:7" ht="12.75" x14ac:dyDescent="0.15">
      <c r="A387" s="179"/>
      <c r="B387" s="180"/>
      <c r="C387" s="38"/>
      <c r="D387" s="39"/>
      <c r="E387" s="39"/>
      <c r="F387" s="39"/>
      <c r="G387" s="44"/>
    </row>
    <row r="388" spans="1:7" ht="12.75" x14ac:dyDescent="0.15">
      <c r="A388" s="179"/>
      <c r="B388" s="180"/>
      <c r="C388" s="38"/>
      <c r="D388" s="39"/>
      <c r="E388" s="39"/>
      <c r="F388" s="39"/>
      <c r="G388" s="44"/>
    </row>
    <row r="389" spans="1:7" ht="12.75" x14ac:dyDescent="0.15">
      <c r="A389" s="179"/>
      <c r="B389" s="180"/>
      <c r="C389" s="38"/>
      <c r="D389" s="39"/>
      <c r="E389" s="39"/>
      <c r="F389" s="39"/>
      <c r="G389" s="44"/>
    </row>
    <row r="390" spans="1:7" ht="12.75" x14ac:dyDescent="0.15">
      <c r="A390" s="179"/>
      <c r="B390" s="180"/>
      <c r="C390" s="38"/>
      <c r="D390" s="39"/>
      <c r="E390" s="39"/>
      <c r="F390" s="39"/>
      <c r="G390" s="44"/>
    </row>
    <row r="391" spans="1:7" ht="12.75" x14ac:dyDescent="0.15">
      <c r="A391" s="179"/>
      <c r="B391" s="180"/>
      <c r="C391" s="38"/>
      <c r="D391" s="39"/>
      <c r="E391" s="39"/>
      <c r="F391" s="39"/>
      <c r="G391" s="44"/>
    </row>
    <row r="392" spans="1:7" ht="12.75" x14ac:dyDescent="0.15">
      <c r="A392" s="179"/>
      <c r="B392" s="180"/>
      <c r="C392" s="38"/>
      <c r="D392" s="39"/>
      <c r="E392" s="39"/>
      <c r="F392" s="39"/>
      <c r="G392" s="44"/>
    </row>
    <row r="393" spans="1:7" ht="12.75" x14ac:dyDescent="0.15">
      <c r="A393" s="179"/>
      <c r="B393" s="180"/>
      <c r="C393" s="38"/>
      <c r="D393" s="39"/>
      <c r="E393" s="39"/>
      <c r="F393" s="39"/>
      <c r="G393" s="44"/>
    </row>
    <row r="394" spans="1:7" ht="12.75" x14ac:dyDescent="0.15">
      <c r="A394" s="179"/>
      <c r="B394" s="180"/>
      <c r="C394" s="38"/>
      <c r="D394" s="39"/>
      <c r="E394" s="39"/>
      <c r="F394" s="39"/>
      <c r="G394" s="44"/>
    </row>
    <row r="395" spans="1:7" ht="12.75" x14ac:dyDescent="0.15">
      <c r="A395" s="179"/>
      <c r="B395" s="180"/>
      <c r="C395" s="38"/>
      <c r="D395" s="39"/>
      <c r="E395" s="39"/>
      <c r="F395" s="39"/>
      <c r="G395" s="44"/>
    </row>
    <row r="396" spans="1:7" ht="12.75" x14ac:dyDescent="0.15">
      <c r="A396" s="179"/>
      <c r="B396" s="180"/>
      <c r="C396" s="38"/>
      <c r="D396" s="39"/>
      <c r="E396" s="39"/>
      <c r="F396" s="39"/>
      <c r="G396" s="44"/>
    </row>
    <row r="397" spans="1:7" ht="12.75" x14ac:dyDescent="0.15">
      <c r="A397" s="179"/>
      <c r="B397" s="180"/>
      <c r="C397" s="38"/>
      <c r="D397" s="39"/>
      <c r="E397" s="39"/>
      <c r="F397" s="39"/>
      <c r="G397" s="44"/>
    </row>
    <row r="398" spans="1:7" ht="12.75" x14ac:dyDescent="0.15">
      <c r="A398" s="179"/>
      <c r="B398" s="180"/>
      <c r="C398" s="38"/>
      <c r="D398" s="39"/>
      <c r="E398" s="39"/>
      <c r="F398" s="39"/>
      <c r="G398" s="44"/>
    </row>
    <row r="399" spans="1:7" ht="12.75" x14ac:dyDescent="0.15">
      <c r="A399" s="179"/>
      <c r="B399" s="180"/>
      <c r="C399" s="38"/>
      <c r="D399" s="39"/>
      <c r="E399" s="39"/>
      <c r="F399" s="39"/>
      <c r="G399" s="44"/>
    </row>
    <row r="400" spans="1:7" ht="12.75" x14ac:dyDescent="0.15">
      <c r="A400" s="179"/>
      <c r="B400" s="180"/>
      <c r="C400" s="38"/>
      <c r="D400" s="39"/>
      <c r="E400" s="39"/>
      <c r="F400" s="39"/>
      <c r="G400" s="44"/>
    </row>
    <row r="401" spans="1:7" ht="12.75" x14ac:dyDescent="0.15">
      <c r="A401" s="179"/>
      <c r="B401" s="180"/>
      <c r="C401" s="38"/>
      <c r="D401" s="39"/>
      <c r="E401" s="39"/>
      <c r="F401" s="39"/>
      <c r="G401" s="44"/>
    </row>
    <row r="402" spans="1:7" ht="12.75" x14ac:dyDescent="0.15">
      <c r="A402" s="179"/>
      <c r="B402" s="180"/>
      <c r="C402" s="38"/>
      <c r="D402" s="39"/>
      <c r="E402" s="39"/>
      <c r="F402" s="39"/>
      <c r="G402" s="44"/>
    </row>
    <row r="403" spans="1:7" ht="12.75" x14ac:dyDescent="0.15">
      <c r="A403" s="179"/>
      <c r="B403" s="180"/>
      <c r="C403" s="38"/>
      <c r="D403" s="39"/>
      <c r="E403" s="39"/>
      <c r="F403" s="39"/>
      <c r="G403" s="44"/>
    </row>
    <row r="404" spans="1:7" ht="12.75" x14ac:dyDescent="0.15">
      <c r="A404" s="179"/>
      <c r="B404" s="180"/>
      <c r="C404" s="38"/>
      <c r="D404" s="39"/>
      <c r="E404" s="39"/>
      <c r="F404" s="39"/>
      <c r="G404" s="44"/>
    </row>
    <row r="405" spans="1:7" ht="12.75" x14ac:dyDescent="0.15">
      <c r="A405" s="179"/>
      <c r="B405" s="180"/>
      <c r="C405" s="38"/>
      <c r="D405" s="39"/>
      <c r="E405" s="39"/>
      <c r="F405" s="39"/>
      <c r="G405" s="44"/>
    </row>
    <row r="406" spans="1:7" ht="12.75" x14ac:dyDescent="0.15">
      <c r="A406" s="179"/>
      <c r="B406" s="180"/>
      <c r="C406" s="38"/>
      <c r="D406" s="39"/>
      <c r="E406" s="39"/>
      <c r="F406" s="39"/>
      <c r="G406" s="44"/>
    </row>
    <row r="407" spans="1:7" ht="12.75" x14ac:dyDescent="0.15">
      <c r="A407" s="179"/>
      <c r="B407" s="180"/>
      <c r="C407" s="38"/>
      <c r="D407" s="39"/>
      <c r="E407" s="39"/>
      <c r="F407" s="39"/>
      <c r="G407" s="44"/>
    </row>
    <row r="408" spans="1:7" ht="12.75" x14ac:dyDescent="0.15">
      <c r="A408" s="179"/>
      <c r="B408" s="180"/>
      <c r="C408" s="38"/>
      <c r="D408" s="39"/>
      <c r="E408" s="39"/>
      <c r="F408" s="39"/>
      <c r="G408" s="44"/>
    </row>
    <row r="409" spans="1:7" ht="12.75" x14ac:dyDescent="0.15">
      <c r="A409" s="179"/>
      <c r="B409" s="180"/>
      <c r="C409" s="38"/>
      <c r="D409" s="39"/>
      <c r="E409" s="39"/>
      <c r="F409" s="39"/>
      <c r="G409" s="44"/>
    </row>
    <row r="410" spans="1:7" ht="12.75" x14ac:dyDescent="0.15">
      <c r="A410" s="179"/>
      <c r="B410" s="180"/>
      <c r="C410" s="38"/>
      <c r="D410" s="39"/>
      <c r="E410" s="39"/>
      <c r="F410" s="39"/>
      <c r="G410" s="44"/>
    </row>
    <row r="411" spans="1:7" ht="12.75" x14ac:dyDescent="0.15">
      <c r="A411" s="179"/>
      <c r="B411" s="180"/>
      <c r="C411" s="38"/>
      <c r="D411" s="39"/>
      <c r="E411" s="39"/>
      <c r="F411" s="39"/>
      <c r="G411" s="44"/>
    </row>
    <row r="412" spans="1:7" ht="12.75" x14ac:dyDescent="0.15">
      <c r="A412" s="179"/>
      <c r="B412" s="180"/>
      <c r="C412" s="38"/>
      <c r="D412" s="39"/>
      <c r="E412" s="39"/>
      <c r="F412" s="39"/>
      <c r="G412" s="44"/>
    </row>
    <row r="413" spans="1:7" ht="12.75" x14ac:dyDescent="0.15">
      <c r="A413" s="179"/>
      <c r="B413" s="180"/>
      <c r="C413" s="38"/>
      <c r="D413" s="39"/>
      <c r="E413" s="39"/>
      <c r="F413" s="39"/>
      <c r="G413" s="44"/>
    </row>
    <row r="414" spans="1:7" ht="12.75" x14ac:dyDescent="0.15">
      <c r="A414" s="179"/>
      <c r="B414" s="180"/>
      <c r="C414" s="38"/>
      <c r="D414" s="39"/>
      <c r="E414" s="39"/>
      <c r="F414" s="39"/>
      <c r="G414" s="44"/>
    </row>
    <row r="415" spans="1:7" ht="12.75" x14ac:dyDescent="0.15">
      <c r="A415" s="179"/>
      <c r="B415" s="180"/>
      <c r="C415" s="38"/>
      <c r="D415" s="39"/>
      <c r="E415" s="39"/>
      <c r="F415" s="39"/>
      <c r="G415" s="44"/>
    </row>
    <row r="416" spans="1:7" ht="12.75" x14ac:dyDescent="0.15">
      <c r="A416" s="179"/>
      <c r="B416" s="180"/>
      <c r="C416" s="38"/>
      <c r="D416" s="39"/>
      <c r="E416" s="39"/>
      <c r="F416" s="39"/>
      <c r="G416" s="44"/>
    </row>
    <row r="417" spans="1:7" ht="12.75" x14ac:dyDescent="0.15">
      <c r="A417" s="179"/>
      <c r="B417" s="180"/>
      <c r="C417" s="38"/>
      <c r="D417" s="39"/>
      <c r="E417" s="39"/>
      <c r="F417" s="39"/>
      <c r="G417" s="44"/>
    </row>
    <row r="418" spans="1:7" ht="12.75" x14ac:dyDescent="0.15">
      <c r="A418" s="179"/>
      <c r="B418" s="180"/>
      <c r="C418" s="38"/>
      <c r="D418" s="39"/>
      <c r="E418" s="39"/>
      <c r="F418" s="39"/>
      <c r="G418" s="44"/>
    </row>
    <row r="419" spans="1:7" ht="12.75" x14ac:dyDescent="0.15">
      <c r="A419" s="179"/>
      <c r="B419" s="180"/>
      <c r="C419" s="38"/>
      <c r="D419" s="39"/>
      <c r="E419" s="39"/>
      <c r="F419" s="39"/>
      <c r="G419" s="44"/>
    </row>
    <row r="420" spans="1:7" ht="12.75" x14ac:dyDescent="0.15">
      <c r="A420" s="179"/>
      <c r="B420" s="180"/>
      <c r="C420" s="38"/>
      <c r="D420" s="39"/>
      <c r="E420" s="39"/>
      <c r="F420" s="39"/>
      <c r="G420" s="44"/>
    </row>
    <row r="421" spans="1:7" ht="12.75" x14ac:dyDescent="0.15">
      <c r="A421" s="179"/>
      <c r="B421" s="180"/>
      <c r="C421" s="38"/>
      <c r="D421" s="39"/>
      <c r="E421" s="39"/>
      <c r="F421" s="39"/>
      <c r="G421" s="44"/>
    </row>
    <row r="422" spans="1:7" ht="12.75" x14ac:dyDescent="0.15">
      <c r="A422" s="179"/>
      <c r="B422" s="180"/>
      <c r="C422" s="38"/>
      <c r="D422" s="39"/>
      <c r="E422" s="39"/>
      <c r="F422" s="39"/>
      <c r="G422" s="44"/>
    </row>
    <row r="423" spans="1:7" ht="12.75" x14ac:dyDescent="0.15">
      <c r="A423" s="179"/>
      <c r="B423" s="180"/>
      <c r="C423" s="38"/>
      <c r="D423" s="39"/>
      <c r="E423" s="39"/>
      <c r="F423" s="39"/>
      <c r="G423" s="44"/>
    </row>
    <row r="424" spans="1:7" ht="12.75" x14ac:dyDescent="0.15">
      <c r="A424" s="179"/>
      <c r="B424" s="180"/>
      <c r="C424" s="38"/>
      <c r="D424" s="39"/>
      <c r="E424" s="39"/>
      <c r="F424" s="39"/>
      <c r="G424" s="44"/>
    </row>
    <row r="425" spans="1:7" ht="12.75" x14ac:dyDescent="0.15">
      <c r="A425" s="179"/>
      <c r="B425" s="180"/>
      <c r="C425" s="38"/>
      <c r="D425" s="39"/>
      <c r="E425" s="39"/>
      <c r="F425" s="39"/>
      <c r="G425" s="44"/>
    </row>
    <row r="426" spans="1:7" ht="12.75" x14ac:dyDescent="0.15">
      <c r="A426" s="179"/>
      <c r="B426" s="180"/>
      <c r="C426" s="38"/>
      <c r="D426" s="39"/>
      <c r="E426" s="39"/>
      <c r="F426" s="39"/>
      <c r="G426" s="44"/>
    </row>
    <row r="427" spans="1:7" ht="12.75" x14ac:dyDescent="0.15">
      <c r="A427" s="179"/>
      <c r="B427" s="180"/>
      <c r="C427" s="38"/>
      <c r="D427" s="39"/>
      <c r="E427" s="39"/>
      <c r="F427" s="39"/>
      <c r="G427" s="44"/>
    </row>
    <row r="428" spans="1:7" ht="12.75" x14ac:dyDescent="0.15">
      <c r="A428" s="179"/>
      <c r="B428" s="180"/>
      <c r="C428" s="38"/>
      <c r="D428" s="39"/>
      <c r="E428" s="39"/>
      <c r="F428" s="39"/>
      <c r="G428" s="44"/>
    </row>
    <row r="429" spans="1:7" ht="12.75" x14ac:dyDescent="0.15">
      <c r="A429" s="179"/>
      <c r="B429" s="180"/>
      <c r="C429" s="38"/>
      <c r="D429" s="39"/>
      <c r="E429" s="39"/>
      <c r="F429" s="39"/>
      <c r="G429" s="44"/>
    </row>
    <row r="430" spans="1:7" ht="12.75" x14ac:dyDescent="0.15">
      <c r="A430" s="179"/>
      <c r="B430" s="180"/>
      <c r="C430" s="38"/>
      <c r="D430" s="39"/>
      <c r="E430" s="39"/>
      <c r="F430" s="39"/>
      <c r="G430" s="44"/>
    </row>
    <row r="431" spans="1:7" ht="12.75" x14ac:dyDescent="0.15">
      <c r="A431" s="179"/>
      <c r="B431" s="180"/>
      <c r="C431" s="38"/>
      <c r="D431" s="39"/>
      <c r="E431" s="39"/>
      <c r="F431" s="39"/>
      <c r="G431" s="44"/>
    </row>
    <row r="432" spans="1:7" ht="12.75" x14ac:dyDescent="0.15">
      <c r="A432" s="179"/>
      <c r="B432" s="180"/>
      <c r="C432" s="38"/>
      <c r="D432" s="39"/>
      <c r="E432" s="39"/>
      <c r="F432" s="39"/>
      <c r="G432" s="44"/>
    </row>
    <row r="433" spans="1:7" ht="12.75" x14ac:dyDescent="0.15">
      <c r="A433" s="179"/>
      <c r="B433" s="180"/>
      <c r="C433" s="38"/>
      <c r="D433" s="39"/>
      <c r="E433" s="39"/>
      <c r="F433" s="39"/>
      <c r="G433" s="44"/>
    </row>
    <row r="434" spans="1:7" ht="12.75" x14ac:dyDescent="0.15">
      <c r="A434" s="179"/>
      <c r="B434" s="180"/>
      <c r="C434" s="38"/>
      <c r="D434" s="39"/>
      <c r="E434" s="39"/>
      <c r="F434" s="39"/>
      <c r="G434" s="44"/>
    </row>
    <row r="435" spans="1:7" ht="12.75" x14ac:dyDescent="0.15">
      <c r="A435" s="179"/>
      <c r="B435" s="180"/>
      <c r="C435" s="38"/>
      <c r="D435" s="39"/>
      <c r="E435" s="39"/>
      <c r="F435" s="39"/>
      <c r="G435" s="44"/>
    </row>
    <row r="436" spans="1:7" ht="12.75" x14ac:dyDescent="0.15">
      <c r="A436" s="179"/>
      <c r="B436" s="180"/>
      <c r="C436" s="38"/>
      <c r="D436" s="39"/>
      <c r="E436" s="39"/>
      <c r="F436" s="39"/>
      <c r="G436" s="44"/>
    </row>
    <row r="437" spans="1:7" ht="12.75" x14ac:dyDescent="0.15">
      <c r="A437" s="179"/>
      <c r="B437" s="180"/>
      <c r="C437" s="38"/>
      <c r="D437" s="39"/>
      <c r="E437" s="39"/>
      <c r="F437" s="39"/>
      <c r="G437" s="44"/>
    </row>
    <row r="438" spans="1:7" ht="12.75" x14ac:dyDescent="0.15">
      <c r="A438" s="179"/>
      <c r="B438" s="180"/>
      <c r="C438" s="38"/>
      <c r="D438" s="39"/>
      <c r="E438" s="39"/>
      <c r="F438" s="39"/>
      <c r="G438" s="44"/>
    </row>
    <row r="439" spans="1:7" ht="12.75" x14ac:dyDescent="0.15">
      <c r="A439" s="179"/>
      <c r="B439" s="180"/>
      <c r="C439" s="38"/>
      <c r="D439" s="39"/>
      <c r="E439" s="39"/>
      <c r="F439" s="39"/>
      <c r="G439" s="44"/>
    </row>
    <row r="440" spans="1:7" ht="12.75" x14ac:dyDescent="0.15">
      <c r="A440" s="179"/>
      <c r="B440" s="180"/>
      <c r="C440" s="38"/>
      <c r="D440" s="39"/>
      <c r="E440" s="39"/>
      <c r="F440" s="39"/>
      <c r="G440" s="44"/>
    </row>
    <row r="441" spans="1:7" ht="12.75" x14ac:dyDescent="0.15">
      <c r="A441" s="179"/>
      <c r="B441" s="180"/>
      <c r="C441" s="38"/>
      <c r="D441" s="39"/>
      <c r="E441" s="39"/>
      <c r="F441" s="39"/>
      <c r="G441" s="44"/>
    </row>
    <row r="442" spans="1:7" ht="12.75" x14ac:dyDescent="0.15">
      <c r="A442" s="179"/>
      <c r="B442" s="180"/>
      <c r="C442" s="38"/>
      <c r="D442" s="39"/>
      <c r="E442" s="39"/>
      <c r="F442" s="39"/>
      <c r="G442" s="44"/>
    </row>
    <row r="443" spans="1:7" ht="12.75" x14ac:dyDescent="0.15">
      <c r="A443" s="179"/>
      <c r="B443" s="180"/>
      <c r="C443" s="38"/>
      <c r="D443" s="39"/>
      <c r="E443" s="39"/>
      <c r="F443" s="39"/>
      <c r="G443" s="44"/>
    </row>
    <row r="444" spans="1:7" ht="12.75" x14ac:dyDescent="0.15">
      <c r="A444" s="179"/>
      <c r="B444" s="180"/>
      <c r="C444" s="38"/>
      <c r="D444" s="39"/>
      <c r="E444" s="39"/>
      <c r="F444" s="39"/>
      <c r="G444" s="44"/>
    </row>
    <row r="445" spans="1:7" ht="12.75" x14ac:dyDescent="0.15">
      <c r="A445" s="179"/>
      <c r="B445" s="180"/>
      <c r="C445" s="38"/>
      <c r="D445" s="39"/>
      <c r="E445" s="39"/>
      <c r="F445" s="39"/>
      <c r="G445" s="44"/>
    </row>
    <row r="446" spans="1:7" ht="12.75" x14ac:dyDescent="0.15">
      <c r="A446" s="179"/>
      <c r="B446" s="180"/>
      <c r="C446" s="38"/>
      <c r="D446" s="39"/>
      <c r="E446" s="39"/>
      <c r="F446" s="39"/>
      <c r="G446" s="44"/>
    </row>
    <row r="447" spans="1:7" ht="12.75" x14ac:dyDescent="0.15">
      <c r="A447" s="179"/>
      <c r="B447" s="180"/>
      <c r="C447" s="38"/>
      <c r="D447" s="39"/>
      <c r="E447" s="39"/>
      <c r="F447" s="39"/>
      <c r="G447" s="44"/>
    </row>
    <row r="448" spans="1:7" ht="12.75" x14ac:dyDescent="0.15">
      <c r="A448" s="179"/>
      <c r="B448" s="180"/>
      <c r="C448" s="38"/>
      <c r="D448" s="39"/>
      <c r="E448" s="39"/>
      <c r="F448" s="39"/>
      <c r="G448" s="44"/>
    </row>
    <row r="449" spans="1:7" ht="12.75" x14ac:dyDescent="0.15">
      <c r="A449" s="179"/>
      <c r="B449" s="180"/>
      <c r="C449" s="38"/>
      <c r="D449" s="39"/>
      <c r="E449" s="39"/>
      <c r="F449" s="39"/>
      <c r="G449" s="44"/>
    </row>
    <row r="450" spans="1:7" ht="12.75" x14ac:dyDescent="0.15">
      <c r="A450" s="179"/>
      <c r="B450" s="180"/>
      <c r="C450" s="38"/>
      <c r="D450" s="39"/>
      <c r="E450" s="39"/>
      <c r="F450" s="39"/>
      <c r="G450" s="44"/>
    </row>
    <row r="451" spans="1:7" ht="12.75" x14ac:dyDescent="0.15">
      <c r="A451" s="179"/>
      <c r="B451" s="180"/>
      <c r="C451" s="38"/>
      <c r="D451" s="39"/>
      <c r="E451" s="39"/>
      <c r="F451" s="39"/>
      <c r="G451" s="44"/>
    </row>
    <row r="452" spans="1:7" ht="12.75" x14ac:dyDescent="0.15">
      <c r="A452" s="179"/>
      <c r="B452" s="180"/>
      <c r="C452" s="38"/>
      <c r="D452" s="39"/>
      <c r="E452" s="39"/>
      <c r="F452" s="39"/>
      <c r="G452" s="44"/>
    </row>
    <row r="453" spans="1:7" ht="12.75" x14ac:dyDescent="0.15">
      <c r="A453" s="179"/>
      <c r="B453" s="180"/>
      <c r="C453" s="38"/>
      <c r="D453" s="39"/>
      <c r="E453" s="39"/>
      <c r="F453" s="39"/>
      <c r="G453" s="44"/>
    </row>
    <row r="454" spans="1:7" ht="12.75" x14ac:dyDescent="0.15">
      <c r="A454" s="179"/>
      <c r="B454" s="180"/>
      <c r="C454" s="38"/>
      <c r="D454" s="39"/>
      <c r="E454" s="39"/>
      <c r="F454" s="39"/>
      <c r="G454" s="44"/>
    </row>
    <row r="455" spans="1:7" ht="12.75" x14ac:dyDescent="0.15">
      <c r="A455" s="179"/>
      <c r="B455" s="180"/>
      <c r="C455" s="38"/>
      <c r="D455" s="39"/>
      <c r="E455" s="39"/>
      <c r="F455" s="39"/>
      <c r="G455" s="44"/>
    </row>
    <row r="456" spans="1:7" ht="12.75" x14ac:dyDescent="0.15">
      <c r="A456" s="179"/>
      <c r="B456" s="180"/>
      <c r="C456" s="38"/>
      <c r="D456" s="39"/>
      <c r="E456" s="39"/>
      <c r="F456" s="39"/>
      <c r="G456" s="44"/>
    </row>
    <row r="457" spans="1:7" ht="12.75" x14ac:dyDescent="0.15">
      <c r="A457" s="179"/>
      <c r="B457" s="180"/>
      <c r="C457" s="38"/>
      <c r="D457" s="39"/>
      <c r="E457" s="39"/>
      <c r="F457" s="39"/>
      <c r="G457" s="44"/>
    </row>
    <row r="458" spans="1:7" ht="12.75" x14ac:dyDescent="0.15">
      <c r="A458" s="179"/>
      <c r="B458" s="180"/>
      <c r="C458" s="38"/>
      <c r="D458" s="39"/>
      <c r="E458" s="39"/>
      <c r="F458" s="39"/>
      <c r="G458" s="44"/>
    </row>
    <row r="459" spans="1:7" ht="12.75" x14ac:dyDescent="0.15">
      <c r="A459" s="179"/>
      <c r="B459" s="180"/>
      <c r="C459" s="38"/>
      <c r="D459" s="39"/>
      <c r="E459" s="39"/>
      <c r="F459" s="39"/>
      <c r="G459" s="44"/>
    </row>
    <row r="460" spans="1:7" ht="12.75" x14ac:dyDescent="0.15">
      <c r="A460" s="179"/>
      <c r="B460" s="180"/>
      <c r="C460" s="38"/>
      <c r="D460" s="39"/>
      <c r="E460" s="39"/>
      <c r="F460" s="39"/>
      <c r="G460" s="44"/>
    </row>
    <row r="461" spans="1:7" ht="12.75" x14ac:dyDescent="0.15">
      <c r="A461" s="179"/>
      <c r="B461" s="180"/>
      <c r="C461" s="38"/>
      <c r="D461" s="39"/>
      <c r="E461" s="39"/>
      <c r="F461" s="39"/>
      <c r="G461" s="44"/>
    </row>
    <row r="462" spans="1:7" ht="12.75" x14ac:dyDescent="0.15">
      <c r="A462" s="179"/>
      <c r="B462" s="180"/>
      <c r="C462" s="38"/>
      <c r="D462" s="39"/>
      <c r="E462" s="39"/>
      <c r="F462" s="39"/>
      <c r="G462" s="44"/>
    </row>
    <row r="463" spans="1:7" ht="12.75" x14ac:dyDescent="0.15">
      <c r="A463" s="179"/>
      <c r="B463" s="180"/>
      <c r="C463" s="38"/>
      <c r="D463" s="39"/>
      <c r="E463" s="39"/>
      <c r="F463" s="39"/>
      <c r="G463" s="44"/>
    </row>
    <row r="464" spans="1:7" ht="12.75" x14ac:dyDescent="0.15">
      <c r="A464" s="179"/>
      <c r="B464" s="180"/>
      <c r="C464" s="38"/>
      <c r="D464" s="39"/>
      <c r="E464" s="39"/>
      <c r="F464" s="39"/>
      <c r="G464" s="44"/>
    </row>
    <row r="465" spans="1:7" ht="12.75" x14ac:dyDescent="0.15">
      <c r="A465" s="179"/>
      <c r="B465" s="180"/>
      <c r="C465" s="38"/>
      <c r="D465" s="39"/>
      <c r="E465" s="39"/>
      <c r="F465" s="39"/>
      <c r="G465" s="44"/>
    </row>
    <row r="466" spans="1:7" ht="12.75" x14ac:dyDescent="0.15">
      <c r="A466" s="179"/>
      <c r="B466" s="180"/>
      <c r="C466" s="38"/>
      <c r="D466" s="39"/>
      <c r="E466" s="39"/>
      <c r="F466" s="39"/>
      <c r="G466" s="44"/>
    </row>
    <row r="467" spans="1:7" ht="12.75" x14ac:dyDescent="0.15">
      <c r="A467" s="179"/>
      <c r="B467" s="180"/>
      <c r="C467" s="38"/>
      <c r="D467" s="39"/>
      <c r="E467" s="39"/>
      <c r="F467" s="39"/>
      <c r="G467" s="44"/>
    </row>
    <row r="468" spans="1:7" ht="12.75" x14ac:dyDescent="0.15">
      <c r="A468" s="179"/>
      <c r="B468" s="180"/>
      <c r="C468" s="38"/>
      <c r="D468" s="39"/>
      <c r="E468" s="39"/>
      <c r="F468" s="39"/>
      <c r="G468" s="44"/>
    </row>
    <row r="469" spans="1:7" ht="12.75" x14ac:dyDescent="0.15">
      <c r="A469" s="179"/>
      <c r="B469" s="180"/>
      <c r="C469" s="38"/>
      <c r="D469" s="39"/>
      <c r="E469" s="39"/>
      <c r="F469" s="39"/>
      <c r="G469" s="44"/>
    </row>
    <row r="470" spans="1:7" ht="12.75" x14ac:dyDescent="0.15">
      <c r="A470" s="179"/>
      <c r="B470" s="180"/>
      <c r="C470" s="38"/>
      <c r="D470" s="39"/>
      <c r="E470" s="39"/>
      <c r="F470" s="39"/>
      <c r="G470" s="44"/>
    </row>
    <row r="471" spans="1:7" ht="12.75" x14ac:dyDescent="0.15">
      <c r="A471" s="179"/>
      <c r="B471" s="180"/>
      <c r="C471" s="38"/>
      <c r="D471" s="39"/>
      <c r="E471" s="39"/>
      <c r="F471" s="39"/>
      <c r="G471" s="44"/>
    </row>
    <row r="472" spans="1:7" ht="12.75" x14ac:dyDescent="0.15">
      <c r="A472" s="179"/>
      <c r="B472" s="180"/>
      <c r="C472" s="38"/>
      <c r="D472" s="39"/>
      <c r="E472" s="39"/>
      <c r="F472" s="39"/>
      <c r="G472" s="44"/>
    </row>
    <row r="473" spans="1:7" ht="12.75" x14ac:dyDescent="0.15">
      <c r="A473" s="179"/>
      <c r="B473" s="180"/>
      <c r="C473" s="38"/>
      <c r="D473" s="39"/>
      <c r="E473" s="39"/>
      <c r="F473" s="39"/>
      <c r="G473" s="44"/>
    </row>
    <row r="474" spans="1:7" ht="12.75" x14ac:dyDescent="0.15">
      <c r="A474" s="179"/>
      <c r="B474" s="180"/>
      <c r="C474" s="38"/>
      <c r="D474" s="39"/>
      <c r="E474" s="39"/>
      <c r="F474" s="39"/>
      <c r="G474" s="44"/>
    </row>
    <row r="475" spans="1:7" ht="12.75" x14ac:dyDescent="0.15">
      <c r="A475" s="179"/>
      <c r="B475" s="180"/>
      <c r="C475" s="38"/>
      <c r="D475" s="39"/>
      <c r="E475" s="39"/>
      <c r="F475" s="39"/>
      <c r="G475" s="44"/>
    </row>
    <row r="476" spans="1:7" ht="12.75" x14ac:dyDescent="0.15">
      <c r="A476" s="179"/>
      <c r="B476" s="180"/>
      <c r="C476" s="38"/>
      <c r="D476" s="39"/>
      <c r="E476" s="39"/>
      <c r="F476" s="39"/>
      <c r="G476" s="44"/>
    </row>
    <row r="477" spans="1:7" ht="12.75" x14ac:dyDescent="0.15">
      <c r="A477" s="179"/>
      <c r="B477" s="180"/>
      <c r="C477" s="38"/>
      <c r="D477" s="39"/>
      <c r="E477" s="39"/>
      <c r="F477" s="39"/>
      <c r="G477" s="44"/>
    </row>
    <row r="478" spans="1:7" ht="12.75" x14ac:dyDescent="0.15">
      <c r="A478" s="179"/>
      <c r="B478" s="180"/>
      <c r="C478" s="38"/>
      <c r="D478" s="39"/>
      <c r="E478" s="39"/>
      <c r="F478" s="39"/>
      <c r="G478" s="44"/>
    </row>
    <row r="479" spans="1:7" ht="12.75" x14ac:dyDescent="0.15">
      <c r="A479" s="179"/>
      <c r="B479" s="180"/>
      <c r="C479" s="38"/>
      <c r="D479" s="39"/>
      <c r="E479" s="39"/>
      <c r="F479" s="39"/>
      <c r="G479" s="44"/>
    </row>
    <row r="480" spans="1:7" ht="12.75" x14ac:dyDescent="0.15">
      <c r="A480" s="179"/>
      <c r="B480" s="180"/>
      <c r="C480" s="38"/>
      <c r="D480" s="39"/>
      <c r="E480" s="39"/>
      <c r="F480" s="39"/>
      <c r="G480" s="44"/>
    </row>
    <row r="481" spans="1:7" ht="12.75" x14ac:dyDescent="0.15">
      <c r="A481" s="179"/>
      <c r="B481" s="180"/>
      <c r="C481" s="38"/>
      <c r="D481" s="39"/>
      <c r="E481" s="39"/>
      <c r="F481" s="39"/>
      <c r="G481" s="44"/>
    </row>
    <row r="482" spans="1:7" ht="12.75" x14ac:dyDescent="0.15">
      <c r="A482" s="179"/>
      <c r="B482" s="180"/>
      <c r="C482" s="38"/>
      <c r="D482" s="39"/>
      <c r="E482" s="39"/>
      <c r="F482" s="39"/>
      <c r="G482" s="44"/>
    </row>
    <row r="483" spans="1:7" ht="12.75" x14ac:dyDescent="0.15">
      <c r="A483" s="179"/>
      <c r="B483" s="180"/>
      <c r="C483" s="38"/>
      <c r="D483" s="39"/>
      <c r="E483" s="39"/>
      <c r="F483" s="39"/>
      <c r="G483" s="44"/>
    </row>
    <row r="484" spans="1:7" ht="12.75" x14ac:dyDescent="0.15">
      <c r="A484" s="179"/>
      <c r="B484" s="180"/>
      <c r="C484" s="38"/>
      <c r="D484" s="39"/>
      <c r="E484" s="39"/>
      <c r="F484" s="39"/>
      <c r="G484" s="44"/>
    </row>
    <row r="485" spans="1:7" ht="12.75" x14ac:dyDescent="0.15">
      <c r="A485" s="179"/>
      <c r="B485" s="180"/>
      <c r="C485" s="38"/>
      <c r="D485" s="39"/>
      <c r="E485" s="39"/>
      <c r="F485" s="39"/>
      <c r="G485" s="44"/>
    </row>
    <row r="486" spans="1:7" ht="12.75" x14ac:dyDescent="0.15">
      <c r="A486" s="179"/>
      <c r="B486" s="180"/>
      <c r="C486" s="38"/>
      <c r="D486" s="39"/>
      <c r="E486" s="39"/>
      <c r="F486" s="39"/>
      <c r="G486" s="44"/>
    </row>
    <row r="487" spans="1:7" ht="12.75" x14ac:dyDescent="0.15">
      <c r="A487" s="179"/>
      <c r="B487" s="180"/>
      <c r="C487" s="38"/>
      <c r="D487" s="39"/>
      <c r="E487" s="39"/>
      <c r="F487" s="39"/>
      <c r="G487" s="44"/>
    </row>
    <row r="488" spans="1:7" ht="12.75" x14ac:dyDescent="0.15">
      <c r="A488" s="179"/>
      <c r="B488" s="180"/>
      <c r="C488" s="38"/>
      <c r="D488" s="39"/>
      <c r="E488" s="39"/>
      <c r="F488" s="39"/>
      <c r="G488" s="44"/>
    </row>
    <row r="489" spans="1:7" ht="12.75" x14ac:dyDescent="0.15">
      <c r="A489" s="179"/>
      <c r="B489" s="180"/>
      <c r="C489" s="38"/>
      <c r="D489" s="39"/>
      <c r="E489" s="39"/>
      <c r="F489" s="39"/>
      <c r="G489" s="44"/>
    </row>
    <row r="490" spans="1:7" ht="12.75" x14ac:dyDescent="0.15">
      <c r="A490" s="179"/>
      <c r="B490" s="180"/>
      <c r="C490" s="38"/>
      <c r="D490" s="39"/>
      <c r="E490" s="39"/>
      <c r="F490" s="39"/>
      <c r="G490" s="44"/>
    </row>
    <row r="491" spans="1:7" ht="12.75" x14ac:dyDescent="0.15">
      <c r="A491" s="179"/>
      <c r="B491" s="180"/>
      <c r="C491" s="38"/>
      <c r="D491" s="39"/>
      <c r="E491" s="39"/>
      <c r="F491" s="39"/>
      <c r="G491" s="44"/>
    </row>
    <row r="492" spans="1:7" ht="12.75" x14ac:dyDescent="0.15">
      <c r="A492" s="179"/>
      <c r="B492" s="180"/>
      <c r="C492" s="38"/>
      <c r="D492" s="39"/>
      <c r="E492" s="39"/>
      <c r="F492" s="39"/>
      <c r="G492" s="44"/>
    </row>
    <row r="493" spans="1:7" ht="12.75" x14ac:dyDescent="0.15">
      <c r="A493" s="179"/>
      <c r="B493" s="180"/>
      <c r="C493" s="38"/>
      <c r="D493" s="39"/>
      <c r="E493" s="39"/>
      <c r="F493" s="39"/>
      <c r="G493" s="44"/>
    </row>
    <row r="494" spans="1:7" ht="12.75" x14ac:dyDescent="0.15">
      <c r="A494" s="179"/>
      <c r="B494" s="180"/>
      <c r="C494" s="38"/>
      <c r="D494" s="39"/>
      <c r="E494" s="39"/>
      <c r="F494" s="39"/>
      <c r="G494" s="44"/>
    </row>
    <row r="495" spans="1:7" ht="12.75" x14ac:dyDescent="0.15">
      <c r="A495" s="179"/>
      <c r="B495" s="180"/>
      <c r="C495" s="38"/>
      <c r="D495" s="39"/>
      <c r="E495" s="39"/>
      <c r="F495" s="39"/>
      <c r="G495" s="44"/>
    </row>
    <row r="496" spans="1:7" ht="12.75" x14ac:dyDescent="0.15">
      <c r="A496" s="179"/>
      <c r="B496" s="180"/>
      <c r="C496" s="38"/>
      <c r="D496" s="39"/>
      <c r="E496" s="39"/>
      <c r="F496" s="39"/>
      <c r="G496" s="44"/>
    </row>
    <row r="497" spans="1:7" ht="12.75" x14ac:dyDescent="0.15">
      <c r="A497" s="179"/>
      <c r="B497" s="180"/>
      <c r="C497" s="38"/>
      <c r="D497" s="39"/>
      <c r="E497" s="39"/>
      <c r="F497" s="39"/>
      <c r="G497" s="44"/>
    </row>
    <row r="498" spans="1:7" ht="12.75" x14ac:dyDescent="0.15">
      <c r="A498" s="179"/>
      <c r="B498" s="180"/>
      <c r="C498" s="38"/>
      <c r="D498" s="39"/>
      <c r="E498" s="39"/>
      <c r="F498" s="39"/>
      <c r="G498" s="44"/>
    </row>
    <row r="499" spans="1:7" ht="12.75" x14ac:dyDescent="0.15">
      <c r="A499" s="179"/>
      <c r="B499" s="180"/>
      <c r="C499" s="38"/>
      <c r="D499" s="39"/>
      <c r="E499" s="39"/>
      <c r="F499" s="39"/>
      <c r="G499" s="44"/>
    </row>
    <row r="500" spans="1:7" ht="12.75" x14ac:dyDescent="0.15">
      <c r="A500" s="179"/>
      <c r="B500" s="180"/>
      <c r="C500" s="38"/>
      <c r="D500" s="39"/>
      <c r="E500" s="39"/>
      <c r="F500" s="39"/>
      <c r="G500" s="44"/>
    </row>
    <row r="501" spans="1:7" ht="12.75" x14ac:dyDescent="0.15">
      <c r="A501" s="179"/>
      <c r="B501" s="180"/>
      <c r="C501" s="38"/>
      <c r="D501" s="39"/>
      <c r="E501" s="39"/>
      <c r="F501" s="39"/>
      <c r="G501" s="44"/>
    </row>
    <row r="502" spans="1:7" ht="12.75" x14ac:dyDescent="0.15">
      <c r="A502" s="179"/>
      <c r="B502" s="180"/>
      <c r="C502" s="38"/>
      <c r="D502" s="39"/>
      <c r="E502" s="39"/>
      <c r="F502" s="39"/>
      <c r="G502" s="44"/>
    </row>
    <row r="503" spans="1:7" ht="12.75" x14ac:dyDescent="0.15">
      <c r="A503" s="179"/>
      <c r="B503" s="180"/>
      <c r="C503" s="38"/>
      <c r="D503" s="39"/>
      <c r="E503" s="39"/>
      <c r="F503" s="39"/>
      <c r="G503" s="44"/>
    </row>
    <row r="504" spans="1:7" ht="12.75" x14ac:dyDescent="0.15">
      <c r="A504" s="179"/>
      <c r="B504" s="180"/>
      <c r="C504" s="38"/>
      <c r="D504" s="39"/>
      <c r="E504" s="39"/>
      <c r="F504" s="39"/>
      <c r="G504" s="44"/>
    </row>
    <row r="505" spans="1:7" ht="12.75" x14ac:dyDescent="0.15">
      <c r="A505" s="179"/>
      <c r="B505" s="180"/>
      <c r="C505" s="38"/>
      <c r="D505" s="39"/>
      <c r="E505" s="39"/>
      <c r="F505" s="39"/>
      <c r="G505" s="44"/>
    </row>
    <row r="506" spans="1:7" ht="12.75" x14ac:dyDescent="0.15">
      <c r="A506" s="179"/>
      <c r="B506" s="180"/>
      <c r="C506" s="38"/>
      <c r="D506" s="39"/>
      <c r="E506" s="39"/>
      <c r="F506" s="39"/>
      <c r="G506" s="44"/>
    </row>
    <row r="507" spans="1:7" ht="12.75" x14ac:dyDescent="0.15">
      <c r="A507" s="179"/>
      <c r="B507" s="180"/>
      <c r="C507" s="38"/>
      <c r="D507" s="39"/>
      <c r="E507" s="39"/>
      <c r="F507" s="39"/>
      <c r="G507" s="44"/>
    </row>
    <row r="508" spans="1:7" ht="12.75" x14ac:dyDescent="0.15">
      <c r="A508" s="179"/>
      <c r="B508" s="180"/>
      <c r="C508" s="38"/>
      <c r="D508" s="39"/>
      <c r="E508" s="39"/>
      <c r="F508" s="39"/>
      <c r="G508" s="44"/>
    </row>
    <row r="509" spans="1:7" ht="12.75" x14ac:dyDescent="0.15">
      <c r="A509" s="179"/>
      <c r="B509" s="180"/>
      <c r="C509" s="38"/>
      <c r="D509" s="39"/>
      <c r="E509" s="39"/>
      <c r="F509" s="39"/>
      <c r="G509" s="44"/>
    </row>
    <row r="510" spans="1:7" ht="12.75" x14ac:dyDescent="0.15">
      <c r="A510" s="179"/>
      <c r="B510" s="180"/>
      <c r="C510" s="38"/>
      <c r="D510" s="39"/>
      <c r="E510" s="39"/>
      <c r="F510" s="39"/>
      <c r="G510" s="44"/>
    </row>
    <row r="511" spans="1:7" ht="12.75" x14ac:dyDescent="0.15">
      <c r="A511" s="179"/>
      <c r="B511" s="180"/>
      <c r="C511" s="38"/>
      <c r="D511" s="39"/>
      <c r="E511" s="39"/>
      <c r="F511" s="39"/>
      <c r="G511" s="44"/>
    </row>
    <row r="512" spans="1:7" ht="12.75" x14ac:dyDescent="0.15">
      <c r="A512" s="179"/>
      <c r="B512" s="180"/>
      <c r="C512" s="38"/>
      <c r="D512" s="39"/>
      <c r="E512" s="39"/>
      <c r="F512" s="39"/>
      <c r="G512" s="44"/>
    </row>
    <row r="513" spans="1:7" ht="12.75" x14ac:dyDescent="0.15">
      <c r="A513" s="179"/>
      <c r="B513" s="180"/>
      <c r="C513" s="38"/>
      <c r="D513" s="39"/>
      <c r="E513" s="39"/>
      <c r="F513" s="39"/>
      <c r="G513" s="44"/>
    </row>
    <row r="514" spans="1:7" ht="12.75" x14ac:dyDescent="0.15">
      <c r="A514" s="179"/>
      <c r="B514" s="180"/>
      <c r="C514" s="38"/>
      <c r="D514" s="39"/>
      <c r="E514" s="39"/>
      <c r="F514" s="39"/>
      <c r="G514" s="44"/>
    </row>
    <row r="515" spans="1:7" ht="12.75" x14ac:dyDescent="0.15">
      <c r="A515" s="179"/>
      <c r="B515" s="180"/>
      <c r="C515" s="38"/>
      <c r="D515" s="39"/>
      <c r="E515" s="39"/>
      <c r="F515" s="39"/>
      <c r="G515" s="44"/>
    </row>
    <row r="516" spans="1:7" ht="12.75" x14ac:dyDescent="0.15">
      <c r="A516" s="179"/>
      <c r="B516" s="180"/>
      <c r="C516" s="38"/>
      <c r="D516" s="39"/>
      <c r="E516" s="39"/>
      <c r="F516" s="39"/>
      <c r="G516" s="44"/>
    </row>
    <row r="517" spans="1:7" ht="12.75" x14ac:dyDescent="0.15">
      <c r="A517" s="179"/>
      <c r="B517" s="180"/>
      <c r="C517" s="38"/>
      <c r="D517" s="39"/>
      <c r="E517" s="39"/>
      <c r="F517" s="39"/>
      <c r="G517" s="44"/>
    </row>
    <row r="518" spans="1:7" ht="12.75" x14ac:dyDescent="0.15">
      <c r="A518" s="179"/>
      <c r="B518" s="180"/>
      <c r="C518" s="38"/>
      <c r="D518" s="39"/>
      <c r="E518" s="39"/>
      <c r="F518" s="39"/>
      <c r="G518" s="44"/>
    </row>
    <row r="519" spans="1:7" ht="12.75" x14ac:dyDescent="0.15">
      <c r="A519" s="179"/>
      <c r="B519" s="180"/>
      <c r="C519" s="38"/>
      <c r="D519" s="39"/>
      <c r="E519" s="39"/>
      <c r="F519" s="39"/>
      <c r="G519" s="44"/>
    </row>
    <row r="520" spans="1:7" ht="12.75" x14ac:dyDescent="0.15">
      <c r="A520" s="179"/>
      <c r="B520" s="180"/>
      <c r="C520" s="38"/>
      <c r="D520" s="39"/>
      <c r="E520" s="39"/>
      <c r="F520" s="39"/>
      <c r="G520" s="44"/>
    </row>
    <row r="521" spans="1:7" ht="12.75" x14ac:dyDescent="0.15">
      <c r="A521" s="179"/>
      <c r="B521" s="180"/>
      <c r="C521" s="38"/>
      <c r="D521" s="39"/>
      <c r="E521" s="39"/>
      <c r="F521" s="39"/>
      <c r="G521" s="44"/>
    </row>
    <row r="522" spans="1:7" ht="12.75" x14ac:dyDescent="0.15">
      <c r="A522" s="179"/>
      <c r="B522" s="180"/>
      <c r="C522" s="38"/>
      <c r="D522" s="39"/>
      <c r="E522" s="39"/>
      <c r="F522" s="39"/>
      <c r="G522" s="44"/>
    </row>
    <row r="523" spans="1:7" ht="12.75" x14ac:dyDescent="0.15">
      <c r="A523" s="179"/>
      <c r="B523" s="180"/>
      <c r="C523" s="38"/>
      <c r="D523" s="39"/>
      <c r="E523" s="39"/>
      <c r="F523" s="39"/>
      <c r="G523" s="44"/>
    </row>
    <row r="524" spans="1:7" ht="12.75" x14ac:dyDescent="0.15">
      <c r="A524" s="179"/>
      <c r="B524" s="180"/>
      <c r="C524" s="38"/>
      <c r="D524" s="39"/>
      <c r="E524" s="39"/>
      <c r="F524" s="39"/>
      <c r="G524" s="44"/>
    </row>
    <row r="525" spans="1:7" ht="12.75" x14ac:dyDescent="0.15">
      <c r="A525" s="179"/>
      <c r="B525" s="180"/>
      <c r="C525" s="38"/>
      <c r="D525" s="39"/>
      <c r="E525" s="39"/>
      <c r="F525" s="39"/>
      <c r="G525" s="44"/>
    </row>
    <row r="526" spans="1:7" ht="12.75" x14ac:dyDescent="0.15">
      <c r="A526" s="179"/>
      <c r="B526" s="180"/>
      <c r="C526" s="38"/>
      <c r="D526" s="39"/>
      <c r="E526" s="39"/>
      <c r="F526" s="39"/>
      <c r="G526" s="44"/>
    </row>
    <row r="527" spans="1:7" ht="12.75" x14ac:dyDescent="0.15">
      <c r="A527" s="179"/>
      <c r="B527" s="180"/>
      <c r="C527" s="38"/>
      <c r="D527" s="39"/>
      <c r="E527" s="39"/>
      <c r="F527" s="39"/>
      <c r="G527" s="44"/>
    </row>
    <row r="528" spans="1:7" ht="12.75" x14ac:dyDescent="0.15">
      <c r="A528" s="179"/>
      <c r="B528" s="180"/>
      <c r="C528" s="38"/>
      <c r="D528" s="39"/>
      <c r="E528" s="39"/>
      <c r="F528" s="39"/>
      <c r="G528" s="44"/>
    </row>
    <row r="529" spans="1:7" ht="12.75" x14ac:dyDescent="0.15">
      <c r="A529" s="179"/>
      <c r="B529" s="180"/>
      <c r="C529" s="38"/>
      <c r="D529" s="39"/>
      <c r="E529" s="39"/>
      <c r="F529" s="39"/>
      <c r="G529" s="44"/>
    </row>
    <row r="530" spans="1:7" ht="12.75" x14ac:dyDescent="0.15">
      <c r="A530" s="179"/>
      <c r="B530" s="180"/>
      <c r="C530" s="38"/>
      <c r="D530" s="39"/>
      <c r="E530" s="39"/>
      <c r="F530" s="39"/>
      <c r="G530" s="44"/>
    </row>
    <row r="531" spans="1:7" ht="12.75" x14ac:dyDescent="0.15">
      <c r="A531" s="179"/>
      <c r="B531" s="180"/>
      <c r="C531" s="38"/>
      <c r="D531" s="39"/>
      <c r="E531" s="39"/>
      <c r="F531" s="39"/>
      <c r="G531" s="44"/>
    </row>
    <row r="532" spans="1:7" ht="12.75" x14ac:dyDescent="0.15">
      <c r="A532" s="179"/>
      <c r="B532" s="180"/>
      <c r="C532" s="38"/>
      <c r="D532" s="39"/>
      <c r="E532" s="39"/>
      <c r="F532" s="39"/>
      <c r="G532" s="44"/>
    </row>
    <row r="533" spans="1:7" ht="12.75" x14ac:dyDescent="0.15">
      <c r="A533" s="179"/>
      <c r="B533" s="180"/>
      <c r="C533" s="38"/>
      <c r="D533" s="39"/>
      <c r="E533" s="39"/>
      <c r="F533" s="39"/>
      <c r="G533" s="44"/>
    </row>
    <row r="534" spans="1:7" ht="12.75" x14ac:dyDescent="0.15">
      <c r="A534" s="179"/>
      <c r="B534" s="180"/>
      <c r="C534" s="38"/>
      <c r="D534" s="39"/>
      <c r="E534" s="39"/>
      <c r="F534" s="39"/>
      <c r="G534" s="44"/>
    </row>
    <row r="535" spans="1:7" ht="12.75" x14ac:dyDescent="0.15">
      <c r="A535" s="179"/>
      <c r="B535" s="180"/>
      <c r="C535" s="38"/>
      <c r="D535" s="39"/>
      <c r="E535" s="39"/>
      <c r="F535" s="39"/>
      <c r="G535" s="44"/>
    </row>
    <row r="536" spans="1:7" ht="12.75" x14ac:dyDescent="0.15">
      <c r="A536" s="179"/>
      <c r="B536" s="180"/>
      <c r="C536" s="38"/>
      <c r="D536" s="39"/>
      <c r="E536" s="39"/>
      <c r="F536" s="39"/>
      <c r="G536" s="44"/>
    </row>
    <row r="537" spans="1:7" ht="12.75" x14ac:dyDescent="0.15">
      <c r="A537" s="179"/>
      <c r="B537" s="180"/>
      <c r="C537" s="38"/>
      <c r="D537" s="39"/>
      <c r="E537" s="39"/>
      <c r="F537" s="39"/>
      <c r="G537" s="44"/>
    </row>
    <row r="538" spans="1:7" ht="12.75" x14ac:dyDescent="0.15">
      <c r="A538" s="179"/>
      <c r="B538" s="180"/>
      <c r="C538" s="38"/>
      <c r="D538" s="39"/>
      <c r="E538" s="39"/>
      <c r="F538" s="39"/>
      <c r="G538" s="44"/>
    </row>
    <row r="539" spans="1:7" ht="12.75" x14ac:dyDescent="0.15">
      <c r="A539" s="179"/>
      <c r="B539" s="180"/>
      <c r="C539" s="38"/>
      <c r="D539" s="39"/>
      <c r="E539" s="39"/>
      <c r="F539" s="39"/>
      <c r="G539" s="44"/>
    </row>
    <row r="540" spans="1:7" ht="12.75" x14ac:dyDescent="0.15">
      <c r="A540" s="179"/>
      <c r="B540" s="180"/>
      <c r="C540" s="38"/>
      <c r="D540" s="39"/>
      <c r="E540" s="39"/>
      <c r="F540" s="39"/>
      <c r="G540" s="44"/>
    </row>
    <row r="541" spans="1:7" ht="12.75" x14ac:dyDescent="0.15">
      <c r="A541" s="179"/>
      <c r="B541" s="180"/>
      <c r="C541" s="38"/>
      <c r="D541" s="39"/>
      <c r="E541" s="39"/>
      <c r="F541" s="39"/>
      <c r="G541" s="44"/>
    </row>
    <row r="542" spans="1:7" ht="12.75" x14ac:dyDescent="0.15">
      <c r="A542" s="179"/>
      <c r="B542" s="180"/>
      <c r="C542" s="38"/>
      <c r="D542" s="39"/>
      <c r="E542" s="39"/>
      <c r="F542" s="39"/>
      <c r="G542" s="44"/>
    </row>
    <row r="543" spans="1:7" ht="12.75" x14ac:dyDescent="0.15">
      <c r="A543" s="179"/>
      <c r="B543" s="180"/>
      <c r="C543" s="38"/>
      <c r="D543" s="39"/>
      <c r="E543" s="39"/>
      <c r="F543" s="39"/>
      <c r="G543" s="44"/>
    </row>
    <row r="544" spans="1:7" ht="12.75" x14ac:dyDescent="0.15">
      <c r="A544" s="179"/>
      <c r="B544" s="180"/>
      <c r="C544" s="38"/>
      <c r="D544" s="39"/>
      <c r="E544" s="39"/>
      <c r="F544" s="39"/>
      <c r="G544" s="44"/>
    </row>
    <row r="545" spans="1:7" ht="12.75" x14ac:dyDescent="0.15">
      <c r="A545" s="179"/>
      <c r="B545" s="180"/>
      <c r="C545" s="38"/>
      <c r="D545" s="39"/>
      <c r="E545" s="39"/>
      <c r="F545" s="39"/>
      <c r="G545" s="44"/>
    </row>
    <row r="546" spans="1:7" ht="12.75" x14ac:dyDescent="0.15">
      <c r="A546" s="179"/>
      <c r="B546" s="180"/>
      <c r="C546" s="38"/>
      <c r="D546" s="39"/>
      <c r="E546" s="39"/>
      <c r="F546" s="39"/>
      <c r="G546" s="44"/>
    </row>
    <row r="547" spans="1:7" ht="12.75" x14ac:dyDescent="0.15">
      <c r="A547" s="179"/>
      <c r="B547" s="180"/>
      <c r="C547" s="38"/>
      <c r="D547" s="39"/>
      <c r="E547" s="39"/>
      <c r="F547" s="39"/>
      <c r="G547" s="44"/>
    </row>
    <row r="548" spans="1:7" ht="12.75" x14ac:dyDescent="0.15">
      <c r="A548" s="179"/>
      <c r="B548" s="180"/>
      <c r="C548" s="38"/>
      <c r="D548" s="39"/>
      <c r="E548" s="39"/>
      <c r="F548" s="39"/>
      <c r="G548" s="44"/>
    </row>
    <row r="549" spans="1:7" ht="12.75" x14ac:dyDescent="0.15">
      <c r="A549" s="179"/>
      <c r="B549" s="180"/>
      <c r="C549" s="38"/>
      <c r="D549" s="39"/>
      <c r="E549" s="39"/>
      <c r="F549" s="39"/>
      <c r="G549" s="44"/>
    </row>
    <row r="550" spans="1:7" ht="12.75" x14ac:dyDescent="0.15">
      <c r="A550" s="179"/>
      <c r="B550" s="180"/>
      <c r="C550" s="38"/>
      <c r="D550" s="39"/>
      <c r="E550" s="39"/>
      <c r="F550" s="39"/>
      <c r="G550" s="44"/>
    </row>
    <row r="551" spans="1:7" ht="12.75" x14ac:dyDescent="0.15">
      <c r="A551" s="179"/>
      <c r="B551" s="180"/>
      <c r="C551" s="38"/>
      <c r="D551" s="39"/>
      <c r="E551" s="39"/>
      <c r="F551" s="39"/>
      <c r="G551" s="44"/>
    </row>
    <row r="552" spans="1:7" ht="12.75" x14ac:dyDescent="0.15">
      <c r="A552" s="179"/>
      <c r="B552" s="180"/>
      <c r="C552" s="38"/>
      <c r="D552" s="39"/>
      <c r="E552" s="39"/>
      <c r="F552" s="39"/>
      <c r="G552" s="44"/>
    </row>
    <row r="553" spans="1:7" ht="12.75" x14ac:dyDescent="0.15">
      <c r="A553" s="179"/>
      <c r="B553" s="180"/>
      <c r="C553" s="38"/>
      <c r="D553" s="39"/>
      <c r="E553" s="39"/>
      <c r="F553" s="39"/>
      <c r="G553" s="44"/>
    </row>
    <row r="554" spans="1:7" ht="12.75" x14ac:dyDescent="0.15">
      <c r="A554" s="179"/>
      <c r="B554" s="180"/>
      <c r="C554" s="38"/>
      <c r="D554" s="39"/>
      <c r="E554" s="39"/>
      <c r="F554" s="39"/>
      <c r="G554" s="44"/>
    </row>
    <row r="555" spans="1:7" ht="12.75" x14ac:dyDescent="0.15">
      <c r="A555" s="179"/>
      <c r="B555" s="180"/>
      <c r="C555" s="38"/>
      <c r="D555" s="39"/>
      <c r="E555" s="39"/>
      <c r="F555" s="39"/>
      <c r="G555" s="44"/>
    </row>
    <row r="556" spans="1:7" ht="12.75" x14ac:dyDescent="0.15">
      <c r="A556" s="179"/>
      <c r="B556" s="180"/>
      <c r="C556" s="38"/>
      <c r="D556" s="39"/>
      <c r="E556" s="39"/>
      <c r="F556" s="39"/>
      <c r="G556" s="44"/>
    </row>
    <row r="557" spans="1:7" ht="12.75" x14ac:dyDescent="0.15">
      <c r="A557" s="179"/>
      <c r="B557" s="180"/>
      <c r="C557" s="38"/>
      <c r="D557" s="39"/>
      <c r="E557" s="39"/>
      <c r="F557" s="39"/>
      <c r="G557" s="44"/>
    </row>
    <row r="558" spans="1:7" ht="12.75" x14ac:dyDescent="0.15">
      <c r="A558" s="179"/>
      <c r="B558" s="180"/>
      <c r="C558" s="38"/>
      <c r="D558" s="39"/>
      <c r="E558" s="39"/>
      <c r="F558" s="39"/>
      <c r="G558" s="44"/>
    </row>
    <row r="559" spans="1:7" ht="12.75" x14ac:dyDescent="0.15">
      <c r="A559" s="179"/>
      <c r="B559" s="180"/>
      <c r="C559" s="38"/>
      <c r="D559" s="39"/>
      <c r="E559" s="39"/>
      <c r="F559" s="39"/>
      <c r="G559" s="44"/>
    </row>
    <row r="560" spans="1:7" ht="12.75" x14ac:dyDescent="0.15">
      <c r="A560" s="179"/>
      <c r="B560" s="180"/>
      <c r="C560" s="38"/>
      <c r="D560" s="39"/>
      <c r="E560" s="39"/>
      <c r="F560" s="39"/>
      <c r="G560" s="44"/>
    </row>
    <row r="561" spans="1:7" ht="12.75" x14ac:dyDescent="0.15">
      <c r="A561" s="179"/>
      <c r="B561" s="180"/>
      <c r="C561" s="38"/>
      <c r="D561" s="39"/>
      <c r="E561" s="39"/>
      <c r="F561" s="39"/>
      <c r="G561" s="44"/>
    </row>
    <row r="562" spans="1:7" ht="12.75" x14ac:dyDescent="0.15">
      <c r="A562" s="179"/>
      <c r="B562" s="180"/>
      <c r="C562" s="38"/>
      <c r="D562" s="39"/>
      <c r="E562" s="39"/>
      <c r="F562" s="39"/>
      <c r="G562" s="44"/>
    </row>
    <row r="563" spans="1:7" ht="12.75" x14ac:dyDescent="0.15">
      <c r="A563" s="179"/>
      <c r="B563" s="180"/>
      <c r="C563" s="38"/>
      <c r="D563" s="39"/>
      <c r="E563" s="39"/>
      <c r="F563" s="39"/>
      <c r="G563" s="44"/>
    </row>
    <row r="564" spans="1:7" ht="12.75" x14ac:dyDescent="0.15">
      <c r="A564" s="179"/>
      <c r="B564" s="180"/>
      <c r="C564" s="38"/>
      <c r="D564" s="39"/>
      <c r="E564" s="39"/>
      <c r="F564" s="39"/>
      <c r="G564" s="44"/>
    </row>
    <row r="565" spans="1:7" ht="12.75" x14ac:dyDescent="0.15">
      <c r="A565" s="179"/>
      <c r="B565" s="180"/>
      <c r="C565" s="38"/>
      <c r="D565" s="39"/>
      <c r="E565" s="39"/>
      <c r="F565" s="39"/>
      <c r="G565" s="44"/>
    </row>
    <row r="566" spans="1:7" ht="12.75" x14ac:dyDescent="0.15">
      <c r="A566" s="179"/>
      <c r="B566" s="180"/>
      <c r="C566" s="38"/>
      <c r="D566" s="39"/>
      <c r="E566" s="39"/>
      <c r="F566" s="39"/>
      <c r="G566" s="44"/>
    </row>
    <row r="567" spans="1:7" ht="12.75" x14ac:dyDescent="0.15">
      <c r="A567" s="179"/>
      <c r="B567" s="180"/>
      <c r="C567" s="38"/>
      <c r="D567" s="39"/>
      <c r="E567" s="39"/>
      <c r="F567" s="39"/>
      <c r="G567" s="44"/>
    </row>
    <row r="568" spans="1:7" ht="12.75" x14ac:dyDescent="0.15">
      <c r="A568" s="179"/>
      <c r="B568" s="180"/>
      <c r="C568" s="38"/>
      <c r="D568" s="39"/>
      <c r="E568" s="39"/>
      <c r="F568" s="39"/>
      <c r="G568" s="44"/>
    </row>
    <row r="569" spans="1:7" ht="12.75" x14ac:dyDescent="0.15">
      <c r="A569" s="179"/>
      <c r="B569" s="180"/>
      <c r="C569" s="38"/>
      <c r="D569" s="39"/>
      <c r="E569" s="39"/>
      <c r="F569" s="39"/>
      <c r="G569" s="44"/>
    </row>
    <row r="570" spans="1:7" ht="12.75" x14ac:dyDescent="0.15">
      <c r="A570" s="179"/>
      <c r="B570" s="180"/>
      <c r="C570" s="38"/>
      <c r="D570" s="39"/>
      <c r="E570" s="39"/>
      <c r="F570" s="39"/>
      <c r="G570" s="44"/>
    </row>
    <row r="571" spans="1:7" ht="12.75" x14ac:dyDescent="0.15">
      <c r="A571" s="179"/>
      <c r="B571" s="180"/>
      <c r="C571" s="38"/>
      <c r="D571" s="39"/>
      <c r="E571" s="39"/>
      <c r="F571" s="39"/>
      <c r="G571" s="44"/>
    </row>
    <row r="572" spans="1:7" ht="12.75" x14ac:dyDescent="0.15">
      <c r="A572" s="179"/>
      <c r="B572" s="180"/>
      <c r="C572" s="38"/>
      <c r="D572" s="39"/>
      <c r="E572" s="39"/>
      <c r="F572" s="39"/>
      <c r="G572" s="44"/>
    </row>
    <row r="573" spans="1:7" ht="12.75" x14ac:dyDescent="0.15">
      <c r="A573" s="179"/>
      <c r="B573" s="180"/>
      <c r="C573" s="38"/>
      <c r="D573" s="39"/>
      <c r="E573" s="39"/>
      <c r="F573" s="39"/>
      <c r="G573" s="44"/>
    </row>
    <row r="574" spans="1:7" ht="12.75" x14ac:dyDescent="0.15">
      <c r="A574" s="179"/>
      <c r="B574" s="180"/>
      <c r="C574" s="38"/>
      <c r="D574" s="39"/>
      <c r="E574" s="39"/>
      <c r="F574" s="39"/>
      <c r="G574" s="44"/>
    </row>
    <row r="575" spans="1:7" ht="12.75" x14ac:dyDescent="0.15">
      <c r="A575" s="179"/>
      <c r="B575" s="180"/>
      <c r="C575" s="38"/>
      <c r="D575" s="39"/>
      <c r="E575" s="39"/>
      <c r="F575" s="39"/>
      <c r="G575" s="44"/>
    </row>
    <row r="576" spans="1:7" ht="12.75" x14ac:dyDescent="0.15">
      <c r="A576" s="179"/>
      <c r="B576" s="180"/>
      <c r="C576" s="38"/>
      <c r="D576" s="39"/>
      <c r="E576" s="39"/>
      <c r="F576" s="39"/>
      <c r="G576" s="44"/>
    </row>
    <row r="577" spans="1:7" ht="12.75" x14ac:dyDescent="0.15">
      <c r="A577" s="179"/>
      <c r="B577" s="180"/>
      <c r="C577" s="38"/>
      <c r="D577" s="39"/>
      <c r="E577" s="39"/>
      <c r="F577" s="39"/>
      <c r="G577" s="44"/>
    </row>
    <row r="578" spans="1:7" ht="12.75" x14ac:dyDescent="0.15">
      <c r="A578" s="179"/>
      <c r="B578" s="180"/>
      <c r="C578" s="38"/>
      <c r="D578" s="39"/>
      <c r="E578" s="39"/>
      <c r="F578" s="39"/>
      <c r="G578" s="44"/>
    </row>
    <row r="579" spans="1:7" ht="12.75" x14ac:dyDescent="0.15">
      <c r="A579" s="179"/>
      <c r="B579" s="180"/>
      <c r="C579" s="38"/>
      <c r="D579" s="39"/>
      <c r="E579" s="39"/>
      <c r="F579" s="39"/>
      <c r="G579" s="44"/>
    </row>
    <row r="580" spans="1:7" ht="12.75" x14ac:dyDescent="0.15">
      <c r="A580" s="179"/>
      <c r="B580" s="180"/>
      <c r="C580" s="38"/>
      <c r="D580" s="39"/>
      <c r="E580" s="39"/>
      <c r="F580" s="39"/>
      <c r="G580" s="44"/>
    </row>
    <row r="581" spans="1:7" ht="12.75" x14ac:dyDescent="0.15">
      <c r="A581" s="179"/>
      <c r="B581" s="180"/>
      <c r="C581" s="38"/>
      <c r="D581" s="39"/>
      <c r="E581" s="39"/>
      <c r="F581" s="39"/>
      <c r="G581" s="44"/>
    </row>
    <row r="582" spans="1:7" ht="12.75" x14ac:dyDescent="0.15">
      <c r="A582" s="179"/>
      <c r="B582" s="180"/>
      <c r="C582" s="38"/>
      <c r="D582" s="39"/>
      <c r="E582" s="39"/>
      <c r="F582" s="39"/>
      <c r="G582" s="44"/>
    </row>
    <row r="583" spans="1:7" ht="12.75" x14ac:dyDescent="0.15">
      <c r="A583" s="179"/>
      <c r="B583" s="180"/>
      <c r="C583" s="38"/>
      <c r="D583" s="39"/>
      <c r="E583" s="39"/>
      <c r="F583" s="39"/>
      <c r="G583" s="44"/>
    </row>
    <row r="584" spans="1:7" ht="12.75" x14ac:dyDescent="0.15">
      <c r="A584" s="179"/>
      <c r="B584" s="180"/>
      <c r="C584" s="38"/>
      <c r="D584" s="39"/>
      <c r="E584" s="39"/>
      <c r="F584" s="39"/>
      <c r="G584" s="44"/>
    </row>
    <row r="585" spans="1:7" ht="12.75" x14ac:dyDescent="0.15">
      <c r="A585" s="179"/>
      <c r="B585" s="180"/>
      <c r="C585" s="38"/>
      <c r="D585" s="39"/>
      <c r="E585" s="39"/>
      <c r="F585" s="39"/>
      <c r="G585" s="44"/>
    </row>
    <row r="586" spans="1:7" ht="12.75" x14ac:dyDescent="0.15">
      <c r="A586" s="179"/>
      <c r="B586" s="180"/>
      <c r="C586" s="38"/>
      <c r="D586" s="39"/>
      <c r="E586" s="39"/>
      <c r="F586" s="39"/>
      <c r="G586" s="44"/>
    </row>
    <row r="587" spans="1:7" ht="12.75" x14ac:dyDescent="0.15">
      <c r="A587" s="179"/>
      <c r="B587" s="180"/>
      <c r="C587" s="38"/>
      <c r="D587" s="39"/>
      <c r="E587" s="39"/>
      <c r="F587" s="39"/>
      <c r="G587" s="44"/>
    </row>
    <row r="588" spans="1:7" ht="12.75" x14ac:dyDescent="0.15">
      <c r="A588" s="179"/>
      <c r="B588" s="180"/>
      <c r="C588" s="38"/>
      <c r="D588" s="39"/>
      <c r="E588" s="39"/>
      <c r="F588" s="39"/>
      <c r="G588" s="44"/>
    </row>
    <row r="589" spans="1:7" ht="12.75" x14ac:dyDescent="0.15">
      <c r="A589" s="179"/>
      <c r="B589" s="180"/>
      <c r="C589" s="38"/>
      <c r="D589" s="39"/>
      <c r="E589" s="39"/>
      <c r="F589" s="39"/>
      <c r="G589" s="44"/>
    </row>
    <row r="590" spans="1:7" ht="12.75" x14ac:dyDescent="0.15">
      <c r="A590" s="179"/>
      <c r="B590" s="180"/>
      <c r="C590" s="38"/>
      <c r="D590" s="39"/>
      <c r="E590" s="39"/>
      <c r="F590" s="39"/>
      <c r="G590" s="44"/>
    </row>
    <row r="591" spans="1:7" ht="12.75" x14ac:dyDescent="0.15">
      <c r="A591" s="179"/>
      <c r="B591" s="180"/>
      <c r="C591" s="38"/>
      <c r="D591" s="39"/>
      <c r="E591" s="39"/>
      <c r="F591" s="39"/>
      <c r="G591" s="44"/>
    </row>
    <row r="592" spans="1:7" ht="12.75" x14ac:dyDescent="0.15">
      <c r="A592" s="179"/>
      <c r="B592" s="180"/>
      <c r="C592" s="38"/>
      <c r="D592" s="39"/>
      <c r="E592" s="39"/>
      <c r="F592" s="39"/>
      <c r="G592" s="44"/>
    </row>
    <row r="593" spans="1:7" ht="12.75" x14ac:dyDescent="0.15">
      <c r="A593" s="179"/>
      <c r="B593" s="180"/>
      <c r="C593" s="38"/>
      <c r="D593" s="39"/>
      <c r="E593" s="39"/>
      <c r="F593" s="39"/>
      <c r="G593" s="44"/>
    </row>
    <row r="594" spans="1:7" ht="12.75" x14ac:dyDescent="0.15">
      <c r="A594" s="179"/>
      <c r="B594" s="180"/>
      <c r="C594" s="38"/>
      <c r="D594" s="39"/>
      <c r="E594" s="39"/>
      <c r="F594" s="39"/>
      <c r="G594" s="44"/>
    </row>
    <row r="595" spans="1:7" ht="12.75" x14ac:dyDescent="0.15">
      <c r="A595" s="179"/>
      <c r="B595" s="180"/>
      <c r="C595" s="38"/>
      <c r="D595" s="39"/>
      <c r="E595" s="39"/>
      <c r="F595" s="39"/>
      <c r="G595" s="44"/>
    </row>
    <row r="596" spans="1:7" ht="12.75" x14ac:dyDescent="0.15">
      <c r="A596" s="179"/>
      <c r="B596" s="180"/>
      <c r="C596" s="38"/>
      <c r="D596" s="39"/>
      <c r="E596" s="39"/>
      <c r="F596" s="39"/>
      <c r="G596" s="44"/>
    </row>
    <row r="597" spans="1:7" ht="12.75" x14ac:dyDescent="0.15">
      <c r="A597" s="179"/>
      <c r="B597" s="180"/>
      <c r="C597" s="38"/>
      <c r="D597" s="39"/>
      <c r="E597" s="39"/>
      <c r="F597" s="39"/>
      <c r="G597" s="44"/>
    </row>
    <row r="598" spans="1:7" ht="12.75" x14ac:dyDescent="0.15">
      <c r="A598" s="179"/>
      <c r="B598" s="180"/>
      <c r="C598" s="38"/>
      <c r="D598" s="39"/>
      <c r="E598" s="39"/>
      <c r="F598" s="39"/>
      <c r="G598" s="44"/>
    </row>
    <row r="599" spans="1:7" ht="12.75" x14ac:dyDescent="0.15">
      <c r="A599" s="179"/>
      <c r="B599" s="180"/>
      <c r="C599" s="38"/>
      <c r="D599" s="39"/>
      <c r="E599" s="39"/>
      <c r="F599" s="39"/>
      <c r="G599" s="44"/>
    </row>
    <row r="600" spans="1:7" ht="12.75" x14ac:dyDescent="0.15">
      <c r="A600" s="179"/>
      <c r="B600" s="180"/>
      <c r="C600" s="38"/>
      <c r="D600" s="39"/>
      <c r="E600" s="39"/>
      <c r="F600" s="39"/>
      <c r="G600" s="44"/>
    </row>
    <row r="601" spans="1:7" ht="12.75" x14ac:dyDescent="0.15">
      <c r="A601" s="179"/>
      <c r="B601" s="180"/>
      <c r="C601" s="38"/>
      <c r="D601" s="39"/>
      <c r="E601" s="39"/>
      <c r="F601" s="39"/>
      <c r="G601" s="44"/>
    </row>
    <row r="602" spans="1:7" ht="12.75" x14ac:dyDescent="0.15">
      <c r="A602" s="179"/>
      <c r="B602" s="180"/>
      <c r="C602" s="38"/>
      <c r="D602" s="39"/>
      <c r="E602" s="39"/>
      <c r="F602" s="39"/>
      <c r="G602" s="44"/>
    </row>
    <row r="603" spans="1:7" ht="12.75" x14ac:dyDescent="0.15">
      <c r="A603" s="179"/>
      <c r="B603" s="180"/>
      <c r="C603" s="38"/>
      <c r="D603" s="39"/>
      <c r="E603" s="39"/>
      <c r="F603" s="39"/>
      <c r="G603" s="44"/>
    </row>
    <row r="604" spans="1:7" ht="12.75" x14ac:dyDescent="0.15">
      <c r="A604" s="179"/>
      <c r="B604" s="180"/>
      <c r="C604" s="38"/>
      <c r="D604" s="39"/>
      <c r="E604" s="39"/>
      <c r="F604" s="39"/>
      <c r="G604" s="44"/>
    </row>
    <row r="605" spans="1:7" ht="12.75" x14ac:dyDescent="0.15">
      <c r="A605" s="179"/>
      <c r="B605" s="180"/>
      <c r="C605" s="38"/>
      <c r="D605" s="39"/>
      <c r="E605" s="39"/>
      <c r="F605" s="39"/>
      <c r="G605" s="44"/>
    </row>
    <row r="606" spans="1:7" ht="12.75" x14ac:dyDescent="0.15">
      <c r="A606" s="179"/>
      <c r="B606" s="180"/>
      <c r="C606" s="38"/>
      <c r="D606" s="39"/>
      <c r="E606" s="39"/>
      <c r="F606" s="39"/>
      <c r="G606" s="44"/>
    </row>
    <row r="607" spans="1:7" ht="12.75" x14ac:dyDescent="0.15">
      <c r="A607" s="179"/>
      <c r="B607" s="180"/>
      <c r="C607" s="38"/>
      <c r="D607" s="39"/>
      <c r="E607" s="39"/>
      <c r="F607" s="39"/>
      <c r="G607" s="44"/>
    </row>
    <row r="608" spans="1:7" ht="12.75" x14ac:dyDescent="0.15">
      <c r="A608" s="179"/>
      <c r="B608" s="180"/>
      <c r="C608" s="38"/>
      <c r="D608" s="39"/>
      <c r="E608" s="39"/>
      <c r="F608" s="39"/>
      <c r="G608" s="44"/>
    </row>
    <row r="609" spans="1:7" ht="12.75" x14ac:dyDescent="0.15">
      <c r="A609" s="179"/>
      <c r="B609" s="180"/>
      <c r="C609" s="38"/>
      <c r="D609" s="39"/>
      <c r="E609" s="39"/>
      <c r="F609" s="39"/>
      <c r="G609" s="44"/>
    </row>
    <row r="610" spans="1:7" ht="12.75" x14ac:dyDescent="0.15">
      <c r="A610" s="179"/>
      <c r="B610" s="180"/>
      <c r="C610" s="38"/>
      <c r="D610" s="39"/>
      <c r="E610" s="39"/>
      <c r="F610" s="39"/>
      <c r="G610" s="44"/>
    </row>
    <row r="611" spans="1:7" ht="12.75" x14ac:dyDescent="0.15">
      <c r="A611" s="179"/>
      <c r="B611" s="180"/>
      <c r="C611" s="38"/>
      <c r="D611" s="39"/>
      <c r="E611" s="39"/>
      <c r="F611" s="39"/>
      <c r="G611" s="44"/>
    </row>
    <row r="612" spans="1:7" ht="12.75" x14ac:dyDescent="0.15">
      <c r="A612" s="179"/>
      <c r="B612" s="180"/>
      <c r="C612" s="38"/>
      <c r="D612" s="39"/>
      <c r="E612" s="39"/>
      <c r="F612" s="39"/>
      <c r="G612" s="44"/>
    </row>
    <row r="613" spans="1:7" ht="12.75" x14ac:dyDescent="0.15">
      <c r="A613" s="179"/>
      <c r="B613" s="180"/>
      <c r="C613" s="38"/>
      <c r="D613" s="39"/>
      <c r="E613" s="39"/>
      <c r="F613" s="39"/>
      <c r="G613" s="44"/>
    </row>
    <row r="614" spans="1:7" ht="12.75" x14ac:dyDescent="0.15">
      <c r="A614" s="179"/>
      <c r="B614" s="180"/>
      <c r="C614" s="38"/>
      <c r="D614" s="39"/>
      <c r="E614" s="39"/>
      <c r="F614" s="39"/>
      <c r="G614" s="44"/>
    </row>
    <row r="615" spans="1:7" ht="12.75" x14ac:dyDescent="0.15">
      <c r="A615" s="179"/>
      <c r="B615" s="180"/>
      <c r="C615" s="38"/>
      <c r="D615" s="39"/>
      <c r="E615" s="39"/>
      <c r="F615" s="39"/>
      <c r="G615" s="44"/>
    </row>
    <row r="616" spans="1:7" ht="12.75" x14ac:dyDescent="0.15">
      <c r="A616" s="179"/>
      <c r="B616" s="180"/>
      <c r="C616" s="38"/>
      <c r="D616" s="39"/>
      <c r="E616" s="39"/>
      <c r="F616" s="39"/>
      <c r="G616" s="44"/>
    </row>
    <row r="617" spans="1:7" ht="12.75" x14ac:dyDescent="0.15">
      <c r="A617" s="179"/>
      <c r="B617" s="180"/>
      <c r="C617" s="38"/>
      <c r="D617" s="39"/>
      <c r="E617" s="39"/>
      <c r="F617" s="39"/>
      <c r="G617" s="44"/>
    </row>
    <row r="618" spans="1:7" ht="12.75" x14ac:dyDescent="0.15">
      <c r="A618" s="179"/>
      <c r="B618" s="180"/>
      <c r="C618" s="38"/>
      <c r="D618" s="39"/>
      <c r="E618" s="39"/>
      <c r="F618" s="39"/>
      <c r="G618" s="44"/>
    </row>
    <row r="619" spans="1:7" ht="12.75" x14ac:dyDescent="0.15">
      <c r="A619" s="179"/>
      <c r="B619" s="180"/>
      <c r="C619" s="38"/>
      <c r="D619" s="39"/>
      <c r="E619" s="39"/>
      <c r="F619" s="39"/>
      <c r="G619" s="44"/>
    </row>
    <row r="620" spans="1:7" ht="12.75" x14ac:dyDescent="0.15">
      <c r="A620" s="179"/>
      <c r="B620" s="180"/>
      <c r="C620" s="38"/>
      <c r="D620" s="39"/>
      <c r="E620" s="39"/>
      <c r="F620" s="39"/>
      <c r="G620" s="44"/>
    </row>
    <row r="621" spans="1:7" ht="12.75" x14ac:dyDescent="0.15">
      <c r="A621" s="179"/>
      <c r="B621" s="180"/>
      <c r="C621" s="38"/>
      <c r="D621" s="39"/>
      <c r="E621" s="39"/>
      <c r="F621" s="39"/>
      <c r="G621" s="44"/>
    </row>
    <row r="622" spans="1:7" ht="12.75" x14ac:dyDescent="0.15">
      <c r="A622" s="179"/>
      <c r="B622" s="180"/>
      <c r="C622" s="38"/>
      <c r="D622" s="39"/>
      <c r="E622" s="39"/>
      <c r="F622" s="39"/>
      <c r="G622" s="44"/>
    </row>
    <row r="623" spans="1:7" ht="12.75" x14ac:dyDescent="0.15">
      <c r="A623" s="179"/>
      <c r="B623" s="180"/>
      <c r="C623" s="38"/>
      <c r="D623" s="39"/>
      <c r="E623" s="39"/>
      <c r="F623" s="39"/>
      <c r="G623" s="44"/>
    </row>
    <row r="624" spans="1:7" ht="12.75" x14ac:dyDescent="0.15">
      <c r="A624" s="179"/>
      <c r="B624" s="180"/>
      <c r="C624" s="38"/>
      <c r="D624" s="39"/>
      <c r="E624" s="39"/>
      <c r="F624" s="39"/>
      <c r="G624" s="44"/>
    </row>
    <row r="625" spans="1:7" ht="12.75" x14ac:dyDescent="0.15">
      <c r="A625" s="179"/>
      <c r="B625" s="180"/>
      <c r="C625" s="38"/>
      <c r="D625" s="39"/>
      <c r="E625" s="39"/>
      <c r="F625" s="39"/>
      <c r="G625" s="44"/>
    </row>
    <row r="626" spans="1:7" ht="12.75" x14ac:dyDescent="0.15">
      <c r="A626" s="179"/>
      <c r="B626" s="180"/>
      <c r="C626" s="38"/>
      <c r="D626" s="39"/>
      <c r="E626" s="39"/>
      <c r="F626" s="39"/>
      <c r="G626" s="44"/>
    </row>
    <row r="627" spans="1:7" ht="12.75" x14ac:dyDescent="0.15">
      <c r="A627" s="179"/>
      <c r="B627" s="180"/>
      <c r="C627" s="38"/>
      <c r="D627" s="39"/>
      <c r="E627" s="39"/>
      <c r="F627" s="39"/>
      <c r="G627" s="44"/>
    </row>
    <row r="628" spans="1:7" ht="12.75" x14ac:dyDescent="0.15">
      <c r="A628" s="179"/>
      <c r="B628" s="180"/>
      <c r="C628" s="38"/>
      <c r="D628" s="39"/>
      <c r="E628" s="39"/>
      <c r="F628" s="39"/>
      <c r="G628" s="44"/>
    </row>
    <row r="629" spans="1:7" ht="12.75" x14ac:dyDescent="0.15">
      <c r="A629" s="179"/>
      <c r="B629" s="180"/>
      <c r="C629" s="38"/>
      <c r="D629" s="39"/>
      <c r="E629" s="39"/>
      <c r="F629" s="39"/>
      <c r="G629" s="44"/>
    </row>
    <row r="630" spans="1:7" ht="12.75" x14ac:dyDescent="0.15">
      <c r="A630" s="179"/>
      <c r="B630" s="180"/>
      <c r="C630" s="38"/>
      <c r="D630" s="39"/>
      <c r="E630" s="39"/>
      <c r="F630" s="39"/>
      <c r="G630" s="44"/>
    </row>
    <row r="631" spans="1:7" ht="12.75" x14ac:dyDescent="0.15">
      <c r="A631" s="179"/>
      <c r="B631" s="180"/>
      <c r="C631" s="38"/>
      <c r="D631" s="39"/>
      <c r="E631" s="39"/>
      <c r="F631" s="39"/>
      <c r="G631" s="44"/>
    </row>
    <row r="632" spans="1:7" ht="12.75" x14ac:dyDescent="0.15">
      <c r="A632" s="179"/>
      <c r="B632" s="180"/>
      <c r="C632" s="38"/>
      <c r="D632" s="39"/>
      <c r="E632" s="39"/>
      <c r="F632" s="39"/>
      <c r="G632" s="44"/>
    </row>
    <row r="633" spans="1:7" ht="12.75" x14ac:dyDescent="0.15">
      <c r="A633" s="179"/>
      <c r="B633" s="180"/>
      <c r="C633" s="38"/>
      <c r="D633" s="39"/>
      <c r="E633" s="39"/>
      <c r="F633" s="39"/>
      <c r="G633" s="44"/>
    </row>
    <row r="634" spans="1:7" ht="12.75" x14ac:dyDescent="0.15">
      <c r="A634" s="179"/>
      <c r="B634" s="180"/>
      <c r="C634" s="38"/>
      <c r="D634" s="39"/>
      <c r="E634" s="39"/>
      <c r="F634" s="39"/>
      <c r="G634" s="44"/>
    </row>
    <row r="635" spans="1:7" ht="12.75" x14ac:dyDescent="0.15">
      <c r="A635" s="179"/>
      <c r="B635" s="180"/>
      <c r="C635" s="38"/>
      <c r="D635" s="39"/>
      <c r="E635" s="39"/>
      <c r="F635" s="39"/>
      <c r="G635" s="44"/>
    </row>
    <row r="636" spans="1:7" ht="12.75" x14ac:dyDescent="0.15">
      <c r="A636" s="179"/>
      <c r="B636" s="180"/>
      <c r="C636" s="38"/>
      <c r="D636" s="39"/>
      <c r="E636" s="39"/>
      <c r="F636" s="39"/>
      <c r="G636" s="44"/>
    </row>
    <row r="637" spans="1:7" ht="12.75" x14ac:dyDescent="0.15">
      <c r="A637" s="179"/>
      <c r="B637" s="180"/>
      <c r="C637" s="38"/>
      <c r="D637" s="39"/>
      <c r="E637" s="39"/>
      <c r="F637" s="39"/>
      <c r="G637" s="44"/>
    </row>
    <row r="638" spans="1:7" ht="12.75" x14ac:dyDescent="0.15">
      <c r="A638" s="179"/>
      <c r="B638" s="180"/>
      <c r="C638" s="38"/>
      <c r="D638" s="39"/>
      <c r="E638" s="39"/>
      <c r="F638" s="39"/>
      <c r="G638" s="44"/>
    </row>
    <row r="639" spans="1:7" ht="12.75" x14ac:dyDescent="0.15">
      <c r="A639" s="179"/>
      <c r="B639" s="180"/>
      <c r="C639" s="38"/>
      <c r="D639" s="39"/>
      <c r="E639" s="39"/>
      <c r="F639" s="39"/>
      <c r="G639" s="44"/>
    </row>
    <row r="640" spans="1:7" ht="12.75" x14ac:dyDescent="0.15">
      <c r="A640" s="179"/>
      <c r="B640" s="180"/>
      <c r="C640" s="38"/>
      <c r="D640" s="39"/>
      <c r="E640" s="39"/>
      <c r="F640" s="39"/>
      <c r="G640" s="44"/>
    </row>
    <row r="641" spans="1:7" ht="12.75" x14ac:dyDescent="0.15">
      <c r="A641" s="179"/>
      <c r="B641" s="180"/>
      <c r="C641" s="38"/>
      <c r="D641" s="39"/>
      <c r="E641" s="39"/>
      <c r="F641" s="39"/>
      <c r="G641" s="44"/>
    </row>
    <row r="642" spans="1:7" ht="12.75" x14ac:dyDescent="0.15">
      <c r="A642" s="179"/>
      <c r="B642" s="180"/>
      <c r="C642" s="38"/>
      <c r="D642" s="39"/>
      <c r="E642" s="39"/>
      <c r="F642" s="39"/>
      <c r="G642" s="44"/>
    </row>
    <row r="643" spans="1:7" ht="12.75" x14ac:dyDescent="0.15">
      <c r="A643" s="179"/>
      <c r="B643" s="180"/>
      <c r="C643" s="38"/>
      <c r="D643" s="39"/>
      <c r="E643" s="39"/>
      <c r="F643" s="39"/>
      <c r="G643" s="44"/>
    </row>
    <row r="644" spans="1:7" ht="12.75" x14ac:dyDescent="0.15">
      <c r="A644" s="179"/>
      <c r="B644" s="180"/>
      <c r="C644" s="38"/>
      <c r="D644" s="39"/>
      <c r="E644" s="39"/>
      <c r="F644" s="39"/>
      <c r="G644" s="44"/>
    </row>
    <row r="645" spans="1:7" ht="12.75" x14ac:dyDescent="0.15">
      <c r="A645" s="179"/>
      <c r="B645" s="180"/>
      <c r="C645" s="38"/>
      <c r="D645" s="39"/>
      <c r="E645" s="39"/>
      <c r="F645" s="39"/>
      <c r="G645" s="44"/>
    </row>
    <row r="646" spans="1:7" ht="12.75" x14ac:dyDescent="0.15">
      <c r="A646" s="179"/>
      <c r="B646" s="180"/>
      <c r="C646" s="38"/>
      <c r="D646" s="39"/>
      <c r="E646" s="39"/>
      <c r="F646" s="39"/>
      <c r="G646" s="44"/>
    </row>
    <row r="647" spans="1:7" ht="12.75" x14ac:dyDescent="0.15">
      <c r="A647" s="179"/>
      <c r="B647" s="180"/>
      <c r="C647" s="38"/>
      <c r="D647" s="39"/>
      <c r="E647" s="39"/>
      <c r="F647" s="39"/>
      <c r="G647" s="44"/>
    </row>
    <row r="648" spans="1:7" ht="12.75" x14ac:dyDescent="0.15">
      <c r="A648" s="179"/>
      <c r="B648" s="180"/>
      <c r="C648" s="38"/>
      <c r="D648" s="39"/>
      <c r="E648" s="39"/>
      <c r="F648" s="39"/>
      <c r="G648" s="44"/>
    </row>
    <row r="649" spans="1:7" ht="12.75" x14ac:dyDescent="0.15">
      <c r="A649" s="179"/>
      <c r="B649" s="180"/>
      <c r="C649" s="38"/>
      <c r="D649" s="39"/>
      <c r="E649" s="39"/>
      <c r="F649" s="39"/>
      <c r="G649" s="44"/>
    </row>
    <row r="650" spans="1:7" ht="12.75" x14ac:dyDescent="0.15">
      <c r="A650" s="179"/>
      <c r="B650" s="180"/>
      <c r="C650" s="38"/>
      <c r="D650" s="39"/>
      <c r="E650" s="39"/>
      <c r="F650" s="39"/>
      <c r="G650" s="44"/>
    </row>
    <row r="651" spans="1:7" ht="12.75" x14ac:dyDescent="0.15">
      <c r="A651" s="179"/>
      <c r="B651" s="180"/>
      <c r="C651" s="38"/>
      <c r="D651" s="39"/>
      <c r="E651" s="39"/>
      <c r="F651" s="39"/>
      <c r="G651" s="44"/>
    </row>
    <row r="652" spans="1:7" ht="12.75" x14ac:dyDescent="0.15">
      <c r="A652" s="179"/>
      <c r="B652" s="180"/>
      <c r="C652" s="38"/>
      <c r="D652" s="39"/>
      <c r="E652" s="39"/>
      <c r="F652" s="39"/>
      <c r="G652" s="44"/>
    </row>
    <row r="653" spans="1:7" ht="12.75" x14ac:dyDescent="0.15">
      <c r="A653" s="179"/>
      <c r="B653" s="180"/>
      <c r="C653" s="38"/>
      <c r="D653" s="39"/>
      <c r="E653" s="39"/>
      <c r="F653" s="39"/>
      <c r="G653" s="44"/>
    </row>
    <row r="654" spans="1:7" ht="12.75" x14ac:dyDescent="0.15">
      <c r="A654" s="179"/>
      <c r="B654" s="180"/>
      <c r="C654" s="38"/>
      <c r="D654" s="39"/>
      <c r="E654" s="39"/>
      <c r="F654" s="39"/>
      <c r="G654" s="44"/>
    </row>
    <row r="655" spans="1:7" ht="12.75" x14ac:dyDescent="0.15">
      <c r="A655" s="179"/>
      <c r="B655" s="180"/>
      <c r="C655" s="38"/>
      <c r="D655" s="39"/>
      <c r="E655" s="39"/>
      <c r="F655" s="39"/>
      <c r="G655" s="44"/>
    </row>
    <row r="656" spans="1:7" ht="12.75" x14ac:dyDescent="0.15">
      <c r="A656" s="179"/>
      <c r="B656" s="180"/>
      <c r="C656" s="38"/>
      <c r="D656" s="39"/>
      <c r="E656" s="39"/>
      <c r="F656" s="39"/>
      <c r="G656" s="44"/>
    </row>
    <row r="657" spans="1:7" ht="12.75" x14ac:dyDescent="0.15">
      <c r="A657" s="179"/>
      <c r="B657" s="180"/>
      <c r="C657" s="38"/>
      <c r="D657" s="39"/>
      <c r="E657" s="39"/>
      <c r="F657" s="39"/>
      <c r="G657" s="44"/>
    </row>
    <row r="658" spans="1:7" ht="12.75" x14ac:dyDescent="0.15">
      <c r="A658" s="179"/>
      <c r="B658" s="180"/>
      <c r="C658" s="38"/>
      <c r="D658" s="39"/>
      <c r="E658" s="39"/>
      <c r="F658" s="39"/>
      <c r="G658" s="44"/>
    </row>
    <row r="659" spans="1:7" ht="12.75" x14ac:dyDescent="0.15">
      <c r="A659" s="179"/>
      <c r="B659" s="180"/>
      <c r="C659" s="38"/>
      <c r="D659" s="39"/>
      <c r="E659" s="39"/>
      <c r="F659" s="39"/>
      <c r="G659" s="44"/>
    </row>
    <row r="660" spans="1:7" ht="12.75" x14ac:dyDescent="0.15">
      <c r="A660" s="179"/>
      <c r="B660" s="180"/>
      <c r="C660" s="38"/>
      <c r="D660" s="39"/>
      <c r="E660" s="39"/>
      <c r="F660" s="39"/>
      <c r="G660" s="44"/>
    </row>
    <row r="661" spans="1:7" ht="12.75" x14ac:dyDescent="0.15">
      <c r="A661" s="179"/>
      <c r="B661" s="180"/>
      <c r="C661" s="38"/>
      <c r="D661" s="39"/>
      <c r="E661" s="39"/>
      <c r="F661" s="39"/>
      <c r="G661" s="44"/>
    </row>
    <row r="662" spans="1:7" ht="12.75" x14ac:dyDescent="0.15">
      <c r="A662" s="179"/>
      <c r="B662" s="180"/>
      <c r="C662" s="38"/>
      <c r="D662" s="39"/>
      <c r="E662" s="39"/>
      <c r="F662" s="39"/>
      <c r="G662" s="44"/>
    </row>
    <row r="663" spans="1:7" ht="12.75" x14ac:dyDescent="0.15">
      <c r="A663" s="179"/>
      <c r="B663" s="180"/>
      <c r="C663" s="38"/>
      <c r="D663" s="39"/>
      <c r="E663" s="39"/>
      <c r="F663" s="39"/>
      <c r="G663" s="44"/>
    </row>
    <row r="664" spans="1:7" ht="12.75" x14ac:dyDescent="0.15">
      <c r="A664" s="179"/>
      <c r="B664" s="180"/>
      <c r="C664" s="38"/>
      <c r="D664" s="39"/>
      <c r="E664" s="39"/>
      <c r="F664" s="39"/>
      <c r="G664" s="44"/>
    </row>
    <row r="665" spans="1:7" ht="12.75" x14ac:dyDescent="0.15">
      <c r="A665" s="179"/>
      <c r="B665" s="180"/>
      <c r="C665" s="38"/>
      <c r="D665" s="39"/>
      <c r="E665" s="39"/>
      <c r="F665" s="39"/>
      <c r="G665" s="44"/>
    </row>
    <row r="666" spans="1:7" ht="12.75" x14ac:dyDescent="0.15">
      <c r="A666" s="179"/>
      <c r="B666" s="180"/>
      <c r="C666" s="38"/>
      <c r="D666" s="39"/>
      <c r="E666" s="39"/>
      <c r="F666" s="39"/>
      <c r="G666" s="44"/>
    </row>
    <row r="667" spans="1:7" ht="12.75" x14ac:dyDescent="0.15">
      <c r="A667" s="179"/>
      <c r="B667" s="180"/>
      <c r="C667" s="38"/>
      <c r="D667" s="39"/>
      <c r="E667" s="39"/>
      <c r="F667" s="39"/>
      <c r="G667" s="44"/>
    </row>
    <row r="668" spans="1:7" ht="12.75" x14ac:dyDescent="0.15">
      <c r="A668" s="179"/>
      <c r="B668" s="180"/>
      <c r="C668" s="38"/>
      <c r="D668" s="39"/>
      <c r="E668" s="39"/>
      <c r="F668" s="39"/>
      <c r="G668" s="44"/>
    </row>
    <row r="669" spans="1:7" ht="12.75" x14ac:dyDescent="0.15">
      <c r="A669" s="179"/>
      <c r="B669" s="180"/>
      <c r="C669" s="38"/>
      <c r="D669" s="39"/>
      <c r="E669" s="39"/>
      <c r="F669" s="39"/>
      <c r="G669" s="44"/>
    </row>
    <row r="670" spans="1:7" ht="12.75" x14ac:dyDescent="0.15">
      <c r="A670" s="179"/>
      <c r="B670" s="180"/>
      <c r="C670" s="38"/>
      <c r="D670" s="39"/>
      <c r="E670" s="39"/>
      <c r="F670" s="39"/>
      <c r="G670" s="44"/>
    </row>
    <row r="671" spans="1:7" ht="12.75" x14ac:dyDescent="0.15">
      <c r="A671" s="179"/>
      <c r="B671" s="180"/>
      <c r="C671" s="38"/>
      <c r="D671" s="39"/>
      <c r="E671" s="39"/>
      <c r="F671" s="39"/>
      <c r="G671" s="44"/>
    </row>
    <row r="672" spans="1:7" ht="12.75" x14ac:dyDescent="0.15">
      <c r="A672" s="179"/>
      <c r="B672" s="180"/>
      <c r="C672" s="38"/>
      <c r="D672" s="39"/>
      <c r="E672" s="39"/>
      <c r="F672" s="39"/>
      <c r="G672" s="44"/>
    </row>
    <row r="673" spans="1:7" ht="12.75" x14ac:dyDescent="0.15">
      <c r="A673" s="179"/>
      <c r="B673" s="180"/>
      <c r="C673" s="38"/>
      <c r="D673" s="39"/>
      <c r="E673" s="39"/>
      <c r="F673" s="39"/>
      <c r="G673" s="44"/>
    </row>
    <row r="674" spans="1:7" ht="12.75" x14ac:dyDescent="0.15">
      <c r="A674" s="179"/>
      <c r="B674" s="180"/>
      <c r="C674" s="38"/>
      <c r="D674" s="39"/>
      <c r="E674" s="39"/>
      <c r="F674" s="39"/>
      <c r="G674" s="44"/>
    </row>
    <row r="675" spans="1:7" ht="12.75" x14ac:dyDescent="0.15">
      <c r="A675" s="179"/>
      <c r="B675" s="180"/>
      <c r="C675" s="38"/>
      <c r="D675" s="39"/>
      <c r="E675" s="39"/>
      <c r="F675" s="39"/>
      <c r="G675" s="44"/>
    </row>
    <row r="676" spans="1:7" ht="12.75" x14ac:dyDescent="0.15">
      <c r="A676" s="179"/>
      <c r="B676" s="180"/>
      <c r="C676" s="38"/>
      <c r="D676" s="39"/>
      <c r="E676" s="39"/>
      <c r="F676" s="39"/>
      <c r="G676" s="44"/>
    </row>
    <row r="677" spans="1:7" ht="12.75" x14ac:dyDescent="0.15">
      <c r="A677" s="179"/>
      <c r="B677" s="180"/>
      <c r="C677" s="38"/>
      <c r="D677" s="39"/>
      <c r="E677" s="39"/>
      <c r="F677" s="39"/>
      <c r="G677" s="44"/>
    </row>
    <row r="678" spans="1:7" ht="12.75" x14ac:dyDescent="0.15">
      <c r="A678" s="179"/>
      <c r="B678" s="180"/>
      <c r="C678" s="38"/>
      <c r="D678" s="39"/>
      <c r="E678" s="39"/>
      <c r="F678" s="39"/>
      <c r="G678" s="44"/>
    </row>
    <row r="679" spans="1:7" ht="12.75" x14ac:dyDescent="0.15">
      <c r="A679" s="179"/>
      <c r="B679" s="180"/>
      <c r="C679" s="38"/>
      <c r="D679" s="39"/>
      <c r="E679" s="39"/>
      <c r="F679" s="39"/>
      <c r="G679" s="44"/>
    </row>
    <row r="680" spans="1:7" ht="12.75" x14ac:dyDescent="0.15">
      <c r="A680" s="179"/>
      <c r="B680" s="180"/>
      <c r="C680" s="38"/>
      <c r="D680" s="39"/>
      <c r="E680" s="39"/>
      <c r="F680" s="39"/>
      <c r="G680" s="44"/>
    </row>
    <row r="681" spans="1:7" ht="12.75" x14ac:dyDescent="0.15">
      <c r="A681" s="179"/>
      <c r="B681" s="180"/>
      <c r="C681" s="38"/>
      <c r="D681" s="39"/>
      <c r="E681" s="39"/>
      <c r="F681" s="39"/>
      <c r="G681" s="44"/>
    </row>
    <row r="682" spans="1:7" ht="12.75" x14ac:dyDescent="0.15">
      <c r="A682" s="179"/>
      <c r="B682" s="180"/>
      <c r="C682" s="38"/>
      <c r="D682" s="39"/>
      <c r="E682" s="39"/>
      <c r="F682" s="39"/>
      <c r="G682" s="44"/>
    </row>
    <row r="683" spans="1:7" ht="12.75" x14ac:dyDescent="0.15">
      <c r="A683" s="179"/>
      <c r="B683" s="180"/>
      <c r="C683" s="38"/>
      <c r="D683" s="39"/>
      <c r="E683" s="39"/>
      <c r="F683" s="39"/>
      <c r="G683" s="44"/>
    </row>
    <row r="684" spans="1:7" ht="12.75" x14ac:dyDescent="0.15">
      <c r="A684" s="179"/>
      <c r="B684" s="180"/>
      <c r="C684" s="38"/>
      <c r="D684" s="39"/>
      <c r="E684" s="39"/>
      <c r="F684" s="39"/>
      <c r="G684" s="44"/>
    </row>
    <row r="685" spans="1:7" ht="12.75" x14ac:dyDescent="0.15">
      <c r="A685" s="179"/>
      <c r="B685" s="180"/>
      <c r="C685" s="38"/>
      <c r="D685" s="39"/>
      <c r="E685" s="39"/>
      <c r="F685" s="39"/>
      <c r="G685" s="44"/>
    </row>
    <row r="686" spans="1:7" ht="12.75" x14ac:dyDescent="0.15">
      <c r="A686" s="179"/>
      <c r="B686" s="180"/>
      <c r="C686" s="38"/>
      <c r="D686" s="39"/>
      <c r="E686" s="39"/>
      <c r="F686" s="39"/>
      <c r="G686" s="44"/>
    </row>
    <row r="687" spans="1:7" ht="12.75" x14ac:dyDescent="0.15">
      <c r="A687" s="179"/>
      <c r="B687" s="180"/>
      <c r="C687" s="38"/>
      <c r="D687" s="39"/>
      <c r="E687" s="39"/>
      <c r="F687" s="39"/>
      <c r="G687" s="44"/>
    </row>
    <row r="688" spans="1:7" ht="12.75" x14ac:dyDescent="0.15">
      <c r="A688" s="179"/>
      <c r="B688" s="180"/>
      <c r="C688" s="38"/>
      <c r="D688" s="39"/>
      <c r="E688" s="39"/>
      <c r="F688" s="39"/>
      <c r="G688" s="44"/>
    </row>
    <row r="689" spans="1:7" ht="12.75" x14ac:dyDescent="0.15">
      <c r="A689" s="179"/>
      <c r="B689" s="180"/>
      <c r="C689" s="38"/>
      <c r="D689" s="39"/>
      <c r="E689" s="39"/>
      <c r="F689" s="39"/>
      <c r="G689" s="44"/>
    </row>
    <row r="690" spans="1:7" ht="12.75" x14ac:dyDescent="0.15">
      <c r="A690" s="179"/>
      <c r="B690" s="180"/>
      <c r="C690" s="38"/>
      <c r="D690" s="39"/>
      <c r="E690" s="39"/>
      <c r="F690" s="39"/>
      <c r="G690" s="44"/>
    </row>
    <row r="691" spans="1:7" ht="12.75" x14ac:dyDescent="0.15">
      <c r="A691" s="179"/>
      <c r="B691" s="180"/>
      <c r="C691" s="38"/>
      <c r="D691" s="39"/>
      <c r="E691" s="39"/>
      <c r="F691" s="39"/>
      <c r="G691" s="44"/>
    </row>
    <row r="692" spans="1:7" ht="12.75" x14ac:dyDescent="0.15">
      <c r="A692" s="179"/>
      <c r="B692" s="180"/>
      <c r="C692" s="38"/>
      <c r="D692" s="39"/>
      <c r="E692" s="39"/>
      <c r="F692" s="39"/>
      <c r="G692" s="44"/>
    </row>
    <row r="693" spans="1:7" ht="12.75" x14ac:dyDescent="0.15">
      <c r="A693" s="179"/>
      <c r="B693" s="180"/>
      <c r="C693" s="38"/>
      <c r="D693" s="39"/>
      <c r="E693" s="39"/>
      <c r="F693" s="39"/>
      <c r="G693" s="44"/>
    </row>
    <row r="694" spans="1:7" ht="12.75" x14ac:dyDescent="0.15">
      <c r="A694" s="179"/>
      <c r="B694" s="180"/>
      <c r="C694" s="38"/>
      <c r="D694" s="39"/>
      <c r="E694" s="39"/>
      <c r="F694" s="39"/>
      <c r="G694" s="44"/>
    </row>
    <row r="695" spans="1:7" ht="12.75" x14ac:dyDescent="0.15">
      <c r="A695" s="179"/>
      <c r="B695" s="180"/>
      <c r="C695" s="38"/>
      <c r="D695" s="39"/>
      <c r="E695" s="39"/>
      <c r="F695" s="39"/>
      <c r="G695" s="44"/>
    </row>
    <row r="696" spans="1:7" ht="12.75" x14ac:dyDescent="0.15">
      <c r="A696" s="179"/>
      <c r="B696" s="180"/>
      <c r="C696" s="38"/>
      <c r="D696" s="39"/>
      <c r="E696" s="39"/>
      <c r="F696" s="39"/>
      <c r="G696" s="44"/>
    </row>
    <row r="697" spans="1:7" ht="12.75" x14ac:dyDescent="0.15">
      <c r="A697" s="179"/>
      <c r="B697" s="180"/>
      <c r="C697" s="38"/>
      <c r="D697" s="39"/>
      <c r="E697" s="39"/>
      <c r="F697" s="39"/>
      <c r="G697" s="44"/>
    </row>
    <row r="698" spans="1:7" ht="12.75" x14ac:dyDescent="0.15">
      <c r="A698" s="179"/>
      <c r="B698" s="180"/>
      <c r="C698" s="38"/>
      <c r="D698" s="39"/>
      <c r="E698" s="39"/>
      <c r="F698" s="39"/>
      <c r="G698" s="44"/>
    </row>
    <row r="699" spans="1:7" ht="12.75" x14ac:dyDescent="0.15">
      <c r="A699" s="179"/>
      <c r="B699" s="180"/>
      <c r="C699" s="38"/>
      <c r="D699" s="39"/>
      <c r="E699" s="39"/>
      <c r="F699" s="39"/>
      <c r="G699" s="44"/>
    </row>
    <row r="700" spans="1:7" ht="12.75" x14ac:dyDescent="0.15">
      <c r="A700" s="179"/>
      <c r="B700" s="180"/>
      <c r="C700" s="38"/>
      <c r="D700" s="39"/>
      <c r="E700" s="39"/>
      <c r="F700" s="39"/>
      <c r="G700" s="44"/>
    </row>
    <row r="701" spans="1:7" ht="12.75" x14ac:dyDescent="0.15">
      <c r="A701" s="179"/>
      <c r="B701" s="180"/>
      <c r="C701" s="38"/>
      <c r="D701" s="39"/>
      <c r="E701" s="39"/>
      <c r="F701" s="39"/>
      <c r="G701" s="44"/>
    </row>
    <row r="702" spans="1:7" ht="12.75" x14ac:dyDescent="0.15">
      <c r="A702" s="179"/>
      <c r="B702" s="180"/>
      <c r="C702" s="38"/>
      <c r="D702" s="39"/>
      <c r="E702" s="39"/>
      <c r="F702" s="39"/>
      <c r="G702" s="44"/>
    </row>
    <row r="703" spans="1:7" ht="12.75" x14ac:dyDescent="0.15">
      <c r="A703" s="179"/>
      <c r="B703" s="180"/>
      <c r="C703" s="38"/>
      <c r="D703" s="39"/>
      <c r="E703" s="39"/>
      <c r="F703" s="39"/>
      <c r="G703" s="44"/>
    </row>
    <row r="704" spans="1:7" ht="12.75" x14ac:dyDescent="0.15">
      <c r="A704" s="179"/>
      <c r="B704" s="180"/>
      <c r="C704" s="38"/>
      <c r="D704" s="39"/>
      <c r="E704" s="39"/>
      <c r="F704" s="39"/>
      <c r="G704" s="44"/>
    </row>
    <row r="705" spans="1:7" ht="12.75" x14ac:dyDescent="0.15">
      <c r="A705" s="179"/>
      <c r="B705" s="180"/>
      <c r="C705" s="38"/>
      <c r="D705" s="39"/>
      <c r="E705" s="39"/>
      <c r="F705" s="39"/>
      <c r="G705" s="44"/>
    </row>
    <row r="706" spans="1:7" ht="12.75" x14ac:dyDescent="0.15">
      <c r="A706" s="179"/>
      <c r="B706" s="180"/>
      <c r="C706" s="38"/>
      <c r="D706" s="39"/>
      <c r="E706" s="39"/>
      <c r="F706" s="39"/>
      <c r="G706" s="44"/>
    </row>
    <row r="707" spans="1:7" ht="12.75" x14ac:dyDescent="0.15">
      <c r="A707" s="179"/>
      <c r="B707" s="180"/>
      <c r="C707" s="38"/>
      <c r="D707" s="39"/>
      <c r="E707" s="39"/>
      <c r="F707" s="39"/>
      <c r="G707" s="44"/>
    </row>
    <row r="708" spans="1:7" ht="12.75" x14ac:dyDescent="0.15">
      <c r="A708" s="179"/>
      <c r="B708" s="180"/>
      <c r="C708" s="38"/>
      <c r="D708" s="39"/>
      <c r="E708" s="39"/>
      <c r="F708" s="39"/>
      <c r="G708" s="44"/>
    </row>
    <row r="709" spans="1:7" ht="12.75" x14ac:dyDescent="0.15">
      <c r="A709" s="179"/>
      <c r="B709" s="180"/>
      <c r="C709" s="38"/>
      <c r="D709" s="39"/>
      <c r="E709" s="39"/>
      <c r="F709" s="39"/>
      <c r="G709" s="44"/>
    </row>
    <row r="710" spans="1:7" ht="12.75" x14ac:dyDescent="0.15">
      <c r="A710" s="179"/>
      <c r="B710" s="180"/>
      <c r="C710" s="38"/>
      <c r="D710" s="39"/>
      <c r="E710" s="39"/>
      <c r="F710" s="39"/>
      <c r="G710" s="44"/>
    </row>
    <row r="711" spans="1:7" ht="12.75" x14ac:dyDescent="0.15">
      <c r="A711" s="179"/>
      <c r="B711" s="180"/>
      <c r="C711" s="38"/>
      <c r="D711" s="39"/>
      <c r="E711" s="39"/>
      <c r="F711" s="39"/>
      <c r="G711" s="44"/>
    </row>
    <row r="712" spans="1:7" ht="12.75" x14ac:dyDescent="0.15">
      <c r="A712" s="179"/>
      <c r="B712" s="180"/>
      <c r="C712" s="38"/>
      <c r="D712" s="39"/>
      <c r="E712" s="39"/>
      <c r="F712" s="39"/>
      <c r="G712" s="44"/>
    </row>
    <row r="713" spans="1:7" ht="12.75" x14ac:dyDescent="0.15">
      <c r="A713" s="179"/>
      <c r="B713" s="180"/>
      <c r="C713" s="38"/>
      <c r="D713" s="39"/>
      <c r="E713" s="39"/>
      <c r="F713" s="39"/>
      <c r="G713" s="44"/>
    </row>
    <row r="714" spans="1:7" ht="12.75" x14ac:dyDescent="0.15">
      <c r="A714" s="179"/>
      <c r="B714" s="180"/>
      <c r="C714" s="38"/>
      <c r="D714" s="39"/>
      <c r="E714" s="39"/>
      <c r="F714" s="39"/>
      <c r="G714" s="44"/>
    </row>
    <row r="715" spans="1:7" ht="12.75" x14ac:dyDescent="0.15">
      <c r="A715" s="179"/>
      <c r="B715" s="180"/>
      <c r="C715" s="38"/>
      <c r="D715" s="39"/>
      <c r="E715" s="39"/>
      <c r="F715" s="39"/>
      <c r="G715" s="44"/>
    </row>
    <row r="716" spans="1:7" ht="12.75" x14ac:dyDescent="0.15">
      <c r="A716" s="179"/>
      <c r="B716" s="180"/>
      <c r="C716" s="38"/>
      <c r="D716" s="39"/>
      <c r="E716" s="39"/>
      <c r="F716" s="39"/>
      <c r="G716" s="44"/>
    </row>
    <row r="717" spans="1:7" ht="12.75" x14ac:dyDescent="0.15">
      <c r="A717" s="179"/>
      <c r="B717" s="180"/>
      <c r="C717" s="38"/>
      <c r="D717" s="39"/>
      <c r="E717" s="39"/>
      <c r="F717" s="39"/>
      <c r="G717" s="44"/>
    </row>
    <row r="718" spans="1:7" ht="12.75" x14ac:dyDescent="0.15">
      <c r="A718" s="179"/>
      <c r="B718" s="180"/>
      <c r="C718" s="38"/>
      <c r="D718" s="39"/>
      <c r="E718" s="39"/>
      <c r="F718" s="39"/>
      <c r="G718" s="44"/>
    </row>
    <row r="719" spans="1:7" ht="12.75" x14ac:dyDescent="0.15">
      <c r="A719" s="179"/>
      <c r="B719" s="180"/>
      <c r="C719" s="38"/>
      <c r="D719" s="39"/>
      <c r="E719" s="39"/>
      <c r="F719" s="39"/>
      <c r="G719" s="44"/>
    </row>
    <row r="720" spans="1:7" ht="12.75" x14ac:dyDescent="0.15">
      <c r="A720" s="179"/>
      <c r="B720" s="180"/>
      <c r="C720" s="38"/>
      <c r="D720" s="39"/>
      <c r="E720" s="39"/>
      <c r="F720" s="39"/>
      <c r="G720" s="44"/>
    </row>
    <row r="721" spans="1:7" ht="12.75" x14ac:dyDescent="0.15">
      <c r="A721" s="179"/>
      <c r="B721" s="180"/>
      <c r="C721" s="38"/>
      <c r="D721" s="39"/>
      <c r="E721" s="39"/>
      <c r="F721" s="39"/>
      <c r="G721" s="44"/>
    </row>
    <row r="722" spans="1:7" ht="12.75" x14ac:dyDescent="0.15">
      <c r="A722" s="179"/>
      <c r="B722" s="180"/>
      <c r="C722" s="38"/>
      <c r="D722" s="39"/>
      <c r="E722" s="39"/>
      <c r="F722" s="39"/>
      <c r="G722" s="44"/>
    </row>
    <row r="723" spans="1:7" ht="12.75" x14ac:dyDescent="0.15">
      <c r="A723" s="179"/>
      <c r="B723" s="180"/>
      <c r="C723" s="38"/>
      <c r="D723" s="39"/>
      <c r="E723" s="39"/>
      <c r="F723" s="39"/>
      <c r="G723" s="44"/>
    </row>
    <row r="724" spans="1:7" ht="12.75" x14ac:dyDescent="0.15">
      <c r="A724" s="179"/>
      <c r="B724" s="180"/>
      <c r="C724" s="38"/>
      <c r="D724" s="39"/>
      <c r="E724" s="39"/>
      <c r="F724" s="39"/>
      <c r="G724" s="44"/>
    </row>
    <row r="725" spans="1:7" ht="12.75" x14ac:dyDescent="0.15">
      <c r="A725" s="179"/>
      <c r="B725" s="180"/>
      <c r="C725" s="38"/>
      <c r="D725" s="39"/>
      <c r="E725" s="39"/>
      <c r="F725" s="39"/>
      <c r="G725" s="44"/>
    </row>
    <row r="726" spans="1:7" ht="12.75" x14ac:dyDescent="0.15">
      <c r="A726" s="179"/>
      <c r="B726" s="180"/>
      <c r="C726" s="38"/>
      <c r="D726" s="39"/>
      <c r="E726" s="39"/>
      <c r="F726" s="39"/>
      <c r="G726" s="44"/>
    </row>
    <row r="727" spans="1:7" ht="12.75" x14ac:dyDescent="0.15">
      <c r="A727" s="179"/>
      <c r="B727" s="180"/>
      <c r="C727" s="38"/>
      <c r="D727" s="39"/>
      <c r="E727" s="39"/>
      <c r="F727" s="39"/>
      <c r="G727" s="44"/>
    </row>
    <row r="728" spans="1:7" ht="12.75" x14ac:dyDescent="0.15">
      <c r="A728" s="179"/>
      <c r="B728" s="180"/>
      <c r="C728" s="38"/>
      <c r="D728" s="39"/>
      <c r="E728" s="39"/>
      <c r="F728" s="39"/>
      <c r="G728" s="44"/>
    </row>
    <row r="729" spans="1:7" ht="12.75" x14ac:dyDescent="0.15">
      <c r="A729" s="179"/>
      <c r="B729" s="180"/>
      <c r="C729" s="38"/>
      <c r="D729" s="39"/>
      <c r="E729" s="39"/>
      <c r="F729" s="39"/>
      <c r="G729" s="44"/>
    </row>
    <row r="730" spans="1:7" ht="12.75" x14ac:dyDescent="0.15">
      <c r="A730" s="179"/>
      <c r="B730" s="180"/>
      <c r="C730" s="38"/>
      <c r="D730" s="39"/>
      <c r="E730" s="39"/>
      <c r="F730" s="39"/>
      <c r="G730" s="44"/>
    </row>
    <row r="731" spans="1:7" ht="12.75" x14ac:dyDescent="0.15">
      <c r="A731" s="179"/>
      <c r="B731" s="180"/>
      <c r="C731" s="38"/>
      <c r="D731" s="39"/>
      <c r="E731" s="39"/>
      <c r="F731" s="39"/>
      <c r="G731" s="44"/>
    </row>
    <row r="732" spans="1:7" ht="12.75" x14ac:dyDescent="0.15">
      <c r="A732" s="179"/>
      <c r="B732" s="180"/>
      <c r="C732" s="38"/>
      <c r="D732" s="39"/>
      <c r="E732" s="39"/>
      <c r="F732" s="39"/>
      <c r="G732" s="44"/>
    </row>
    <row r="733" spans="1:7" ht="12.75" x14ac:dyDescent="0.15">
      <c r="A733" s="179"/>
      <c r="B733" s="180"/>
      <c r="C733" s="38"/>
      <c r="D733" s="39"/>
      <c r="E733" s="39"/>
      <c r="F733" s="39"/>
      <c r="G733" s="44"/>
    </row>
    <row r="734" spans="1:7" ht="12.75" x14ac:dyDescent="0.15">
      <c r="A734" s="179"/>
      <c r="B734" s="180"/>
      <c r="C734" s="38"/>
      <c r="D734" s="39"/>
      <c r="E734" s="39"/>
      <c r="F734" s="39"/>
      <c r="G734" s="44"/>
    </row>
    <row r="735" spans="1:7" ht="12.75" x14ac:dyDescent="0.15">
      <c r="A735" s="179"/>
      <c r="B735" s="180"/>
      <c r="C735" s="38"/>
      <c r="D735" s="39"/>
      <c r="E735" s="39"/>
      <c r="F735" s="39"/>
      <c r="G735" s="44"/>
    </row>
    <row r="736" spans="1:7" ht="12.75" x14ac:dyDescent="0.15">
      <c r="A736" s="179"/>
      <c r="B736" s="180"/>
      <c r="C736" s="38"/>
      <c r="D736" s="39"/>
      <c r="E736" s="39"/>
      <c r="F736" s="39"/>
      <c r="G736" s="44"/>
    </row>
    <row r="737" spans="1:7" ht="12.75" x14ac:dyDescent="0.15">
      <c r="A737" s="179"/>
      <c r="B737" s="180"/>
      <c r="C737" s="38"/>
      <c r="D737" s="39"/>
      <c r="E737" s="39"/>
      <c r="F737" s="39"/>
      <c r="G737" s="44"/>
    </row>
    <row r="738" spans="1:7" ht="12.75" x14ac:dyDescent="0.15">
      <c r="A738" s="179"/>
      <c r="B738" s="180"/>
      <c r="C738" s="38"/>
      <c r="D738" s="39"/>
      <c r="E738" s="39"/>
      <c r="F738" s="39"/>
      <c r="G738" s="44"/>
    </row>
    <row r="739" spans="1:7" ht="12.75" x14ac:dyDescent="0.15">
      <c r="A739" s="179"/>
      <c r="B739" s="180"/>
      <c r="C739" s="38"/>
      <c r="D739" s="39"/>
      <c r="E739" s="39"/>
      <c r="F739" s="39"/>
      <c r="G739" s="44"/>
    </row>
    <row r="740" spans="1:7" ht="12.75" x14ac:dyDescent="0.15">
      <c r="A740" s="179"/>
      <c r="B740" s="180"/>
      <c r="C740" s="38"/>
      <c r="D740" s="39"/>
      <c r="E740" s="39"/>
      <c r="F740" s="39"/>
      <c r="G740" s="44"/>
    </row>
    <row r="741" spans="1:7" ht="12.75" x14ac:dyDescent="0.15">
      <c r="A741" s="179"/>
      <c r="B741" s="180"/>
      <c r="C741" s="38"/>
      <c r="D741" s="39"/>
      <c r="E741" s="39"/>
      <c r="F741" s="39"/>
      <c r="G741" s="44"/>
    </row>
    <row r="742" spans="1:7" ht="12.75" x14ac:dyDescent="0.15">
      <c r="A742" s="179"/>
      <c r="B742" s="180"/>
      <c r="C742" s="38"/>
      <c r="D742" s="39"/>
      <c r="E742" s="39"/>
      <c r="F742" s="39"/>
      <c r="G742" s="44"/>
    </row>
    <row r="743" spans="1:7" ht="12.75" x14ac:dyDescent="0.15">
      <c r="A743" s="179"/>
      <c r="B743" s="180"/>
      <c r="C743" s="38"/>
      <c r="D743" s="39"/>
      <c r="E743" s="39"/>
      <c r="F743" s="39"/>
      <c r="G743" s="44"/>
    </row>
    <row r="744" spans="1:7" ht="12.75" x14ac:dyDescent="0.15">
      <c r="A744" s="179"/>
      <c r="B744" s="180"/>
      <c r="C744" s="38"/>
      <c r="D744" s="39"/>
      <c r="E744" s="39"/>
      <c r="F744" s="39"/>
      <c r="G744" s="44"/>
    </row>
    <row r="745" spans="1:7" ht="12.75" x14ac:dyDescent="0.15">
      <c r="A745" s="179"/>
      <c r="B745" s="180"/>
      <c r="C745" s="38"/>
      <c r="D745" s="39"/>
      <c r="E745" s="39"/>
      <c r="F745" s="39"/>
      <c r="G745" s="44"/>
    </row>
    <row r="746" spans="1:7" ht="12.75" x14ac:dyDescent="0.15">
      <c r="A746" s="179"/>
      <c r="B746" s="180"/>
      <c r="C746" s="38"/>
      <c r="D746" s="39"/>
      <c r="E746" s="39"/>
      <c r="F746" s="39"/>
      <c r="G746" s="44"/>
    </row>
    <row r="747" spans="1:7" ht="12.75" x14ac:dyDescent="0.15">
      <c r="A747" s="179"/>
      <c r="B747" s="180"/>
      <c r="C747" s="38"/>
      <c r="D747" s="39"/>
      <c r="E747" s="39"/>
      <c r="F747" s="39"/>
      <c r="G747" s="44"/>
    </row>
    <row r="748" spans="1:7" ht="12.75" x14ac:dyDescent="0.15">
      <c r="A748" s="179"/>
      <c r="B748" s="180"/>
      <c r="C748" s="38"/>
      <c r="D748" s="39"/>
      <c r="E748" s="39"/>
      <c r="F748" s="39"/>
      <c r="G748" s="44"/>
    </row>
    <row r="749" spans="1:7" ht="12.75" x14ac:dyDescent="0.15">
      <c r="A749" s="179"/>
      <c r="B749" s="180"/>
      <c r="C749" s="38"/>
      <c r="D749" s="39"/>
      <c r="E749" s="39"/>
      <c r="F749" s="39"/>
      <c r="G749" s="44"/>
    </row>
    <row r="750" spans="1:7" ht="12.75" x14ac:dyDescent="0.15">
      <c r="A750" s="179"/>
      <c r="B750" s="180"/>
      <c r="C750" s="38"/>
      <c r="D750" s="39"/>
      <c r="E750" s="39"/>
      <c r="F750" s="39"/>
      <c r="G750" s="44"/>
    </row>
    <row r="751" spans="1:7" ht="12.75" x14ac:dyDescent="0.15">
      <c r="A751" s="179"/>
      <c r="B751" s="180"/>
      <c r="C751" s="38"/>
      <c r="D751" s="39"/>
      <c r="E751" s="39"/>
      <c r="F751" s="39"/>
      <c r="G751" s="44"/>
    </row>
    <row r="752" spans="1:7" ht="12.75" x14ac:dyDescent="0.15">
      <c r="A752" s="179"/>
      <c r="B752" s="180"/>
      <c r="C752" s="38"/>
      <c r="D752" s="39"/>
      <c r="E752" s="39"/>
      <c r="F752" s="39"/>
      <c r="G752" s="44"/>
    </row>
    <row r="753" spans="1:7" ht="12.75" x14ac:dyDescent="0.15">
      <c r="A753" s="179"/>
      <c r="B753" s="180"/>
      <c r="C753" s="38"/>
      <c r="D753" s="39"/>
      <c r="E753" s="39"/>
      <c r="F753" s="39"/>
      <c r="G753" s="44"/>
    </row>
    <row r="754" spans="1:7" ht="12.75" x14ac:dyDescent="0.15">
      <c r="A754" s="179"/>
      <c r="B754" s="180"/>
      <c r="C754" s="38"/>
      <c r="D754" s="39"/>
      <c r="E754" s="39"/>
      <c r="F754" s="39"/>
      <c r="G754" s="44"/>
    </row>
    <row r="755" spans="1:7" ht="12.75" x14ac:dyDescent="0.15">
      <c r="A755" s="179"/>
      <c r="B755" s="180"/>
      <c r="C755" s="38"/>
      <c r="D755" s="39"/>
      <c r="E755" s="39"/>
      <c r="F755" s="39"/>
      <c r="G755" s="44"/>
    </row>
    <row r="756" spans="1:7" ht="12.75" x14ac:dyDescent="0.15">
      <c r="A756" s="179"/>
      <c r="B756" s="180"/>
      <c r="C756" s="38"/>
      <c r="D756" s="39"/>
      <c r="E756" s="39"/>
      <c r="F756" s="39"/>
      <c r="G756" s="44"/>
    </row>
    <row r="757" spans="1:7" ht="12.75" x14ac:dyDescent="0.15">
      <c r="A757" s="179"/>
      <c r="B757" s="180"/>
      <c r="C757" s="38"/>
      <c r="D757" s="39"/>
      <c r="E757" s="39"/>
      <c r="F757" s="39"/>
      <c r="G757" s="44"/>
    </row>
    <row r="758" spans="1:7" ht="12.75" x14ac:dyDescent="0.15">
      <c r="A758" s="179"/>
      <c r="B758" s="180"/>
      <c r="C758" s="38"/>
      <c r="D758" s="39"/>
      <c r="E758" s="39"/>
      <c r="F758" s="39"/>
      <c r="G758" s="44"/>
    </row>
    <row r="759" spans="1:7" ht="12.75" x14ac:dyDescent="0.15">
      <c r="A759" s="179"/>
      <c r="B759" s="180"/>
      <c r="C759" s="38"/>
      <c r="D759" s="39"/>
      <c r="E759" s="39"/>
      <c r="F759" s="39"/>
      <c r="G759" s="44"/>
    </row>
    <row r="760" spans="1:7" ht="12.75" x14ac:dyDescent="0.15">
      <c r="A760" s="179"/>
      <c r="B760" s="180"/>
      <c r="C760" s="38"/>
      <c r="D760" s="39"/>
      <c r="E760" s="39"/>
      <c r="F760" s="39"/>
      <c r="G760" s="44"/>
    </row>
    <row r="761" spans="1:7" ht="12.75" x14ac:dyDescent="0.15">
      <c r="A761" s="179"/>
      <c r="B761" s="180"/>
      <c r="C761" s="38"/>
      <c r="D761" s="39"/>
      <c r="E761" s="39"/>
      <c r="F761" s="39"/>
      <c r="G761" s="44"/>
    </row>
    <row r="762" spans="1:7" ht="12.75" x14ac:dyDescent="0.15">
      <c r="A762" s="179"/>
      <c r="B762" s="180"/>
      <c r="C762" s="38"/>
      <c r="D762" s="39"/>
      <c r="E762" s="39"/>
      <c r="F762" s="39"/>
      <c r="G762" s="44"/>
    </row>
    <row r="763" spans="1:7" ht="12.75" x14ac:dyDescent="0.15">
      <c r="A763" s="179"/>
      <c r="B763" s="180"/>
      <c r="C763" s="38"/>
      <c r="D763" s="39"/>
      <c r="E763" s="39"/>
      <c r="F763" s="39"/>
      <c r="G763" s="44"/>
    </row>
    <row r="764" spans="1:7" ht="12.75" x14ac:dyDescent="0.15">
      <c r="A764" s="179"/>
      <c r="B764" s="180"/>
      <c r="C764" s="38"/>
      <c r="D764" s="39"/>
      <c r="E764" s="39"/>
      <c r="F764" s="39"/>
      <c r="G764" s="44"/>
    </row>
    <row r="765" spans="1:7" ht="12.75" x14ac:dyDescent="0.15">
      <c r="A765" s="179"/>
      <c r="B765" s="180"/>
      <c r="C765" s="38"/>
      <c r="D765" s="39"/>
      <c r="E765" s="39"/>
      <c r="F765" s="39"/>
      <c r="G765" s="44"/>
    </row>
    <row r="766" spans="1:7" ht="12.75" x14ac:dyDescent="0.15">
      <c r="A766" s="179"/>
      <c r="B766" s="180"/>
      <c r="C766" s="38"/>
      <c r="D766" s="39"/>
      <c r="E766" s="39"/>
      <c r="F766" s="39"/>
      <c r="G766" s="44"/>
    </row>
    <row r="767" spans="1:7" ht="12.75" x14ac:dyDescent="0.15">
      <c r="A767" s="179"/>
      <c r="B767" s="180"/>
      <c r="C767" s="38"/>
      <c r="D767" s="39"/>
      <c r="E767" s="39"/>
      <c r="F767" s="39"/>
      <c r="G767" s="44"/>
    </row>
    <row r="768" spans="1:7" ht="12.75" x14ac:dyDescent="0.15">
      <c r="A768" s="179"/>
      <c r="B768" s="180"/>
      <c r="C768" s="38"/>
      <c r="D768" s="39"/>
      <c r="E768" s="39"/>
      <c r="F768" s="39"/>
      <c r="G768" s="44"/>
    </row>
    <row r="769" spans="1:7" ht="12.75" x14ac:dyDescent="0.15">
      <c r="A769" s="179"/>
      <c r="B769" s="180"/>
      <c r="C769" s="38"/>
      <c r="D769" s="39"/>
      <c r="E769" s="39"/>
      <c r="F769" s="39"/>
      <c r="G769" s="44"/>
    </row>
    <row r="770" spans="1:7" ht="12.75" x14ac:dyDescent="0.15">
      <c r="A770" s="179"/>
      <c r="B770" s="180"/>
      <c r="C770" s="38"/>
      <c r="D770" s="39"/>
      <c r="E770" s="39"/>
      <c r="F770" s="39"/>
      <c r="G770" s="44"/>
    </row>
    <row r="771" spans="1:7" ht="12.75" x14ac:dyDescent="0.15">
      <c r="A771" s="179"/>
      <c r="B771" s="180"/>
      <c r="C771" s="38"/>
      <c r="D771" s="39"/>
      <c r="E771" s="39"/>
      <c r="F771" s="39"/>
      <c r="G771" s="44"/>
    </row>
    <row r="772" spans="1:7" ht="12.75" x14ac:dyDescent="0.15">
      <c r="A772" s="179"/>
      <c r="B772" s="180"/>
      <c r="C772" s="38"/>
      <c r="D772" s="39"/>
      <c r="E772" s="39"/>
      <c r="F772" s="39"/>
      <c r="G772" s="44"/>
    </row>
    <row r="773" spans="1:7" ht="12.75" x14ac:dyDescent="0.15">
      <c r="A773" s="179"/>
      <c r="B773" s="180"/>
      <c r="C773" s="38"/>
      <c r="D773" s="39"/>
      <c r="E773" s="39"/>
      <c r="F773" s="39"/>
      <c r="G773" s="44"/>
    </row>
    <row r="774" spans="1:7" ht="12.75" x14ac:dyDescent="0.15">
      <c r="A774" s="179"/>
      <c r="B774" s="180"/>
      <c r="C774" s="38"/>
      <c r="D774" s="39"/>
      <c r="E774" s="39"/>
      <c r="F774" s="39"/>
      <c r="G774" s="44"/>
    </row>
    <row r="775" spans="1:7" ht="12.75" x14ac:dyDescent="0.15">
      <c r="A775" s="179"/>
      <c r="B775" s="180"/>
      <c r="C775" s="38"/>
      <c r="D775" s="39"/>
      <c r="E775" s="39"/>
      <c r="F775" s="39"/>
      <c r="G775" s="44"/>
    </row>
    <row r="776" spans="1:7" ht="12.75" x14ac:dyDescent="0.15">
      <c r="A776" s="179"/>
      <c r="B776" s="180"/>
      <c r="C776" s="38"/>
      <c r="D776" s="39"/>
      <c r="E776" s="39"/>
      <c r="F776" s="39"/>
      <c r="G776" s="44"/>
    </row>
    <row r="777" spans="1:7" ht="12.75" x14ac:dyDescent="0.15">
      <c r="A777" s="179"/>
      <c r="B777" s="180"/>
      <c r="C777" s="38"/>
      <c r="D777" s="39"/>
      <c r="E777" s="39"/>
      <c r="F777" s="39"/>
      <c r="G777" s="44"/>
    </row>
    <row r="778" spans="1:7" ht="12.75" x14ac:dyDescent="0.15">
      <c r="A778" s="179"/>
      <c r="B778" s="180"/>
      <c r="C778" s="38"/>
      <c r="D778" s="39"/>
      <c r="E778" s="39"/>
      <c r="F778" s="39"/>
      <c r="G778" s="44"/>
    </row>
    <row r="779" spans="1:7" ht="12.75" x14ac:dyDescent="0.15">
      <c r="A779" s="179"/>
      <c r="B779" s="180"/>
      <c r="C779" s="38"/>
      <c r="D779" s="39"/>
      <c r="E779" s="39"/>
      <c r="F779" s="39"/>
      <c r="G779" s="44"/>
    </row>
    <row r="780" spans="1:7" ht="12.75" x14ac:dyDescent="0.15">
      <c r="A780" s="179"/>
      <c r="B780" s="180"/>
      <c r="C780" s="38"/>
      <c r="D780" s="39"/>
      <c r="E780" s="39"/>
      <c r="F780" s="39"/>
      <c r="G780" s="44"/>
    </row>
    <row r="781" spans="1:7" ht="12.75" x14ac:dyDescent="0.15">
      <c r="A781" s="179"/>
      <c r="B781" s="180"/>
      <c r="C781" s="38"/>
      <c r="D781" s="39"/>
      <c r="E781" s="39"/>
      <c r="F781" s="39"/>
      <c r="G781" s="44"/>
    </row>
    <row r="782" spans="1:7" ht="12.75" x14ac:dyDescent="0.15">
      <c r="A782" s="179"/>
      <c r="B782" s="180"/>
      <c r="C782" s="38"/>
      <c r="D782" s="39"/>
      <c r="E782" s="39"/>
      <c r="F782" s="39"/>
      <c r="G782" s="44"/>
    </row>
    <row r="783" spans="1:7" ht="12.75" x14ac:dyDescent="0.15">
      <c r="A783" s="179"/>
      <c r="B783" s="180"/>
      <c r="C783" s="38"/>
      <c r="D783" s="39"/>
      <c r="E783" s="39"/>
      <c r="F783" s="39"/>
      <c r="G783" s="44"/>
    </row>
    <row r="784" spans="1:7" ht="12.75" x14ac:dyDescent="0.15">
      <c r="A784" s="179"/>
      <c r="B784" s="180"/>
      <c r="C784" s="38"/>
      <c r="D784" s="39"/>
      <c r="E784" s="39"/>
      <c r="F784" s="39"/>
      <c r="G784" s="44"/>
    </row>
    <row r="785" spans="1:7" ht="12.75" x14ac:dyDescent="0.15">
      <c r="A785" s="179"/>
      <c r="B785" s="180"/>
      <c r="C785" s="38"/>
      <c r="D785" s="39"/>
      <c r="E785" s="39"/>
      <c r="F785" s="39"/>
      <c r="G785" s="44"/>
    </row>
    <row r="786" spans="1:7" ht="12.75" x14ac:dyDescent="0.15">
      <c r="A786" s="179"/>
      <c r="B786" s="180"/>
      <c r="C786" s="38"/>
      <c r="D786" s="39"/>
      <c r="E786" s="39"/>
      <c r="F786" s="39"/>
      <c r="G786" s="44"/>
    </row>
    <row r="787" spans="1:7" ht="12.75" x14ac:dyDescent="0.15">
      <c r="A787" s="179"/>
      <c r="B787" s="180"/>
      <c r="C787" s="38"/>
      <c r="D787" s="39"/>
      <c r="E787" s="39"/>
      <c r="F787" s="39"/>
      <c r="G787" s="44"/>
    </row>
    <row r="788" spans="1:7" ht="12.75" x14ac:dyDescent="0.15">
      <c r="A788" s="179"/>
      <c r="B788" s="180"/>
      <c r="C788" s="38"/>
      <c r="D788" s="39"/>
      <c r="E788" s="39"/>
      <c r="F788" s="39"/>
      <c r="G788" s="44"/>
    </row>
    <row r="789" spans="1:7" ht="12.75" x14ac:dyDescent="0.15">
      <c r="A789" s="179"/>
      <c r="B789" s="180"/>
      <c r="C789" s="38"/>
      <c r="D789" s="39"/>
      <c r="E789" s="39"/>
      <c r="F789" s="39"/>
      <c r="G789" s="44"/>
    </row>
    <row r="790" spans="1:7" ht="12.75" x14ac:dyDescent="0.15">
      <c r="A790" s="179"/>
      <c r="B790" s="180"/>
      <c r="C790" s="38"/>
      <c r="D790" s="39"/>
      <c r="E790" s="39"/>
      <c r="F790" s="39"/>
      <c r="G790" s="44"/>
    </row>
    <row r="791" spans="1:7" ht="12.75" x14ac:dyDescent="0.15">
      <c r="A791" s="179"/>
      <c r="B791" s="180"/>
      <c r="C791" s="38"/>
      <c r="D791" s="39"/>
      <c r="E791" s="39"/>
      <c r="F791" s="39"/>
      <c r="G791" s="44"/>
    </row>
    <row r="792" spans="1:7" ht="12.75" x14ac:dyDescent="0.15">
      <c r="A792" s="179"/>
      <c r="B792" s="180"/>
      <c r="C792" s="38"/>
      <c r="D792" s="39"/>
      <c r="E792" s="39"/>
      <c r="F792" s="39"/>
      <c r="G792" s="44"/>
    </row>
    <row r="793" spans="1:7" ht="12.75" x14ac:dyDescent="0.15">
      <c r="A793" s="179"/>
      <c r="B793" s="180"/>
      <c r="C793" s="38"/>
      <c r="D793" s="39"/>
      <c r="E793" s="39"/>
      <c r="F793" s="39"/>
      <c r="G793" s="44"/>
    </row>
    <row r="794" spans="1:7" ht="12.75" x14ac:dyDescent="0.15">
      <c r="A794" s="179"/>
      <c r="B794" s="180"/>
      <c r="C794" s="38"/>
      <c r="D794" s="39"/>
      <c r="E794" s="39"/>
      <c r="F794" s="39"/>
      <c r="G794" s="44"/>
    </row>
    <row r="795" spans="1:7" ht="12.75" x14ac:dyDescent="0.15">
      <c r="A795" s="179"/>
      <c r="B795" s="180"/>
      <c r="C795" s="38"/>
      <c r="D795" s="39"/>
      <c r="E795" s="39"/>
      <c r="F795" s="39"/>
      <c r="G795" s="44"/>
    </row>
    <row r="796" spans="1:7" ht="12.75" x14ac:dyDescent="0.15">
      <c r="A796" s="179"/>
      <c r="B796" s="180"/>
      <c r="C796" s="38"/>
      <c r="D796" s="39"/>
      <c r="E796" s="39"/>
      <c r="F796" s="39"/>
      <c r="G796" s="44"/>
    </row>
    <row r="797" spans="1:7" ht="12.75" x14ac:dyDescent="0.15">
      <c r="A797" s="179"/>
      <c r="B797" s="180"/>
      <c r="C797" s="38"/>
      <c r="D797" s="39"/>
      <c r="E797" s="39"/>
      <c r="F797" s="39"/>
      <c r="G797" s="44"/>
    </row>
    <row r="798" spans="1:7" ht="12.75" x14ac:dyDescent="0.15">
      <c r="A798" s="179"/>
      <c r="B798" s="180"/>
      <c r="C798" s="38"/>
      <c r="D798" s="39"/>
      <c r="E798" s="39"/>
      <c r="F798" s="39"/>
      <c r="G798" s="44"/>
    </row>
    <row r="799" spans="1:7" ht="12.75" x14ac:dyDescent="0.15">
      <c r="A799" s="179"/>
      <c r="B799" s="180"/>
      <c r="C799" s="38"/>
      <c r="D799" s="39"/>
      <c r="E799" s="39"/>
      <c r="F799" s="39"/>
      <c r="G799" s="44"/>
    </row>
    <row r="800" spans="1:7" ht="12.75" x14ac:dyDescent="0.15">
      <c r="A800" s="179"/>
      <c r="B800" s="180"/>
      <c r="C800" s="38"/>
      <c r="D800" s="39"/>
      <c r="E800" s="39"/>
      <c r="F800" s="39"/>
      <c r="G800" s="44"/>
    </row>
    <row r="801" spans="1:7" ht="12.75" x14ac:dyDescent="0.15">
      <c r="A801" s="179"/>
      <c r="B801" s="180"/>
      <c r="C801" s="38"/>
      <c r="D801" s="39"/>
      <c r="E801" s="39"/>
      <c r="F801" s="39"/>
      <c r="G801" s="44"/>
    </row>
    <row r="802" spans="1:7" ht="12.75" x14ac:dyDescent="0.15">
      <c r="A802" s="179"/>
      <c r="B802" s="180"/>
      <c r="C802" s="38"/>
      <c r="D802" s="39"/>
      <c r="E802" s="39"/>
      <c r="F802" s="39"/>
      <c r="G802" s="44"/>
    </row>
    <row r="803" spans="1:7" ht="12.75" x14ac:dyDescent="0.15">
      <c r="A803" s="179"/>
      <c r="B803" s="180"/>
      <c r="C803" s="38"/>
      <c r="D803" s="39"/>
      <c r="E803" s="39"/>
      <c r="F803" s="39"/>
      <c r="G803" s="44"/>
    </row>
    <row r="804" spans="1:7" ht="12.75" x14ac:dyDescent="0.15">
      <c r="A804" s="179"/>
      <c r="B804" s="180"/>
      <c r="C804" s="38"/>
      <c r="D804" s="39"/>
      <c r="E804" s="39"/>
      <c r="F804" s="39"/>
      <c r="G804" s="44"/>
    </row>
    <row r="805" spans="1:7" ht="12.75" x14ac:dyDescent="0.15">
      <c r="A805" s="179"/>
      <c r="B805" s="180"/>
      <c r="C805" s="38"/>
      <c r="D805" s="39"/>
      <c r="E805" s="39"/>
      <c r="F805" s="39"/>
      <c r="G805" s="44"/>
    </row>
    <row r="806" spans="1:7" ht="12.75" x14ac:dyDescent="0.15">
      <c r="A806" s="179"/>
      <c r="B806" s="180"/>
      <c r="C806" s="38"/>
      <c r="D806" s="39"/>
      <c r="E806" s="39"/>
      <c r="F806" s="39"/>
      <c r="G806" s="44"/>
    </row>
    <row r="807" spans="1:7" ht="12.75" x14ac:dyDescent="0.15">
      <c r="A807" s="179"/>
      <c r="B807" s="180"/>
      <c r="C807" s="38"/>
      <c r="D807" s="39"/>
      <c r="E807" s="39"/>
      <c r="F807" s="39"/>
      <c r="G807" s="44"/>
    </row>
    <row r="808" spans="1:7" ht="12.75" x14ac:dyDescent="0.15">
      <c r="A808" s="179"/>
      <c r="B808" s="180"/>
      <c r="C808" s="38"/>
      <c r="D808" s="39"/>
      <c r="E808" s="39"/>
      <c r="F808" s="39"/>
      <c r="G808" s="44"/>
    </row>
    <row r="809" spans="1:7" ht="12.75" x14ac:dyDescent="0.15">
      <c r="A809" s="179"/>
      <c r="B809" s="180"/>
      <c r="C809" s="38"/>
      <c r="D809" s="39"/>
      <c r="E809" s="39"/>
      <c r="F809" s="39"/>
      <c r="G809" s="44"/>
    </row>
    <row r="810" spans="1:7" ht="12.75" x14ac:dyDescent="0.15">
      <c r="A810" s="179"/>
      <c r="B810" s="180"/>
      <c r="C810" s="38"/>
      <c r="D810" s="39"/>
      <c r="E810" s="39"/>
      <c r="F810" s="39"/>
      <c r="G810" s="44"/>
    </row>
    <row r="811" spans="1:7" ht="12.75" x14ac:dyDescent="0.15">
      <c r="A811" s="179"/>
      <c r="B811" s="180"/>
      <c r="C811" s="38"/>
      <c r="D811" s="39"/>
      <c r="E811" s="39"/>
      <c r="F811" s="39"/>
      <c r="G811" s="44"/>
    </row>
    <row r="812" spans="1:7" ht="12.75" x14ac:dyDescent="0.15">
      <c r="A812" s="179"/>
      <c r="B812" s="180"/>
      <c r="C812" s="38"/>
      <c r="D812" s="39"/>
      <c r="E812" s="39"/>
      <c r="F812" s="39"/>
      <c r="G812" s="44"/>
    </row>
    <row r="813" spans="1:7" ht="12.75" x14ac:dyDescent="0.15">
      <c r="A813" s="179"/>
      <c r="B813" s="180"/>
      <c r="C813" s="38"/>
      <c r="D813" s="39"/>
      <c r="E813" s="39"/>
      <c r="F813" s="39"/>
      <c r="G813" s="44"/>
    </row>
    <row r="814" spans="1:7" ht="12.75" x14ac:dyDescent="0.15">
      <c r="A814" s="179"/>
      <c r="B814" s="180"/>
      <c r="C814" s="38"/>
      <c r="D814" s="39"/>
      <c r="E814" s="39"/>
      <c r="F814" s="39"/>
      <c r="G814" s="44"/>
    </row>
    <row r="815" spans="1:7" ht="12.75" x14ac:dyDescent="0.15">
      <c r="A815" s="179"/>
      <c r="B815" s="180"/>
      <c r="C815" s="38"/>
      <c r="D815" s="39"/>
      <c r="E815" s="39"/>
      <c r="F815" s="39"/>
      <c r="G815" s="44"/>
    </row>
    <row r="816" spans="1:7" ht="12.75" x14ac:dyDescent="0.15">
      <c r="A816" s="179"/>
      <c r="B816" s="180"/>
      <c r="C816" s="38"/>
      <c r="D816" s="39"/>
      <c r="E816" s="39"/>
      <c r="F816" s="39"/>
      <c r="G816" s="44"/>
    </row>
    <row r="817" spans="1:7" ht="12.75" x14ac:dyDescent="0.15">
      <c r="A817" s="179"/>
      <c r="B817" s="180"/>
      <c r="C817" s="38"/>
      <c r="D817" s="39"/>
      <c r="E817" s="39"/>
      <c r="F817" s="39"/>
      <c r="G817" s="44"/>
    </row>
    <row r="818" spans="1:7" ht="12.75" x14ac:dyDescent="0.15">
      <c r="A818" s="179"/>
      <c r="B818" s="180"/>
      <c r="C818" s="38"/>
      <c r="D818" s="39"/>
      <c r="E818" s="39"/>
      <c r="F818" s="39"/>
      <c r="G818" s="44"/>
    </row>
    <row r="819" spans="1:7" ht="12.75" x14ac:dyDescent="0.15">
      <c r="A819" s="179"/>
      <c r="B819" s="180"/>
      <c r="C819" s="38"/>
      <c r="D819" s="39"/>
      <c r="E819" s="39"/>
      <c r="F819" s="39"/>
      <c r="G819" s="44"/>
    </row>
    <row r="820" spans="1:7" ht="12.75" x14ac:dyDescent="0.15">
      <c r="A820" s="179"/>
      <c r="B820" s="180"/>
      <c r="C820" s="38"/>
      <c r="D820" s="39"/>
      <c r="E820" s="39"/>
      <c r="F820" s="39"/>
      <c r="G820" s="44"/>
    </row>
    <row r="821" spans="1:7" ht="12.75" x14ac:dyDescent="0.15">
      <c r="A821" s="179"/>
      <c r="B821" s="180"/>
      <c r="C821" s="38"/>
      <c r="D821" s="39"/>
      <c r="E821" s="39"/>
      <c r="F821" s="39"/>
      <c r="G821" s="44"/>
    </row>
    <row r="822" spans="1:7" ht="12.75" x14ac:dyDescent="0.15">
      <c r="A822" s="179"/>
      <c r="B822" s="180"/>
      <c r="C822" s="38"/>
      <c r="D822" s="39"/>
      <c r="E822" s="39"/>
      <c r="F822" s="39"/>
      <c r="G822" s="44"/>
    </row>
    <row r="823" spans="1:7" ht="12.75" x14ac:dyDescent="0.15">
      <c r="A823" s="179"/>
      <c r="B823" s="180"/>
      <c r="C823" s="38"/>
      <c r="D823" s="39"/>
      <c r="E823" s="39"/>
      <c r="F823" s="39"/>
      <c r="G823" s="44"/>
    </row>
    <row r="824" spans="1:7" ht="12.75" x14ac:dyDescent="0.15">
      <c r="A824" s="179"/>
      <c r="B824" s="180"/>
      <c r="C824" s="38"/>
      <c r="D824" s="39"/>
      <c r="E824" s="39"/>
      <c r="F824" s="39"/>
      <c r="G824" s="44"/>
    </row>
    <row r="825" spans="1:7" ht="12.75" x14ac:dyDescent="0.15">
      <c r="A825" s="179"/>
      <c r="B825" s="180"/>
      <c r="C825" s="38"/>
      <c r="D825" s="39"/>
      <c r="E825" s="39"/>
      <c r="F825" s="39"/>
      <c r="G825" s="44"/>
    </row>
    <row r="826" spans="1:7" ht="12.75" x14ac:dyDescent="0.15">
      <c r="A826" s="179"/>
      <c r="B826" s="180"/>
      <c r="C826" s="38"/>
      <c r="D826" s="39"/>
      <c r="E826" s="39"/>
      <c r="F826" s="39"/>
      <c r="G826" s="44"/>
    </row>
    <row r="827" spans="1:7" ht="12.75" x14ac:dyDescent="0.15">
      <c r="A827" s="179"/>
      <c r="B827" s="180"/>
      <c r="C827" s="38"/>
      <c r="D827" s="39"/>
      <c r="E827" s="39"/>
      <c r="F827" s="39"/>
      <c r="G827" s="44"/>
    </row>
    <row r="828" spans="1:7" ht="12.75" x14ac:dyDescent="0.15">
      <c r="A828" s="179"/>
      <c r="B828" s="180"/>
      <c r="C828" s="38"/>
      <c r="D828" s="39"/>
      <c r="E828" s="39"/>
      <c r="F828" s="39"/>
      <c r="G828" s="44"/>
    </row>
    <row r="829" spans="1:7" ht="12.75" x14ac:dyDescent="0.15">
      <c r="A829" s="179"/>
      <c r="B829" s="180"/>
      <c r="C829" s="38"/>
      <c r="D829" s="39"/>
      <c r="E829" s="39"/>
      <c r="F829" s="39"/>
      <c r="G829" s="44"/>
    </row>
    <row r="830" spans="1:7" ht="12.75" x14ac:dyDescent="0.15">
      <c r="A830" s="179"/>
      <c r="B830" s="180"/>
      <c r="C830" s="38"/>
      <c r="D830" s="39"/>
      <c r="E830" s="39"/>
      <c r="F830" s="39"/>
      <c r="G830" s="44"/>
    </row>
    <row r="831" spans="1:7" ht="12.75" x14ac:dyDescent="0.15">
      <c r="A831" s="179"/>
      <c r="B831" s="180"/>
      <c r="C831" s="38"/>
      <c r="D831" s="39"/>
      <c r="E831" s="39"/>
      <c r="F831" s="39"/>
      <c r="G831" s="44"/>
    </row>
    <row r="832" spans="1:7" ht="12.75" x14ac:dyDescent="0.15">
      <c r="A832" s="179"/>
      <c r="B832" s="180"/>
      <c r="C832" s="38"/>
      <c r="D832" s="39"/>
      <c r="E832" s="39"/>
      <c r="F832" s="39"/>
      <c r="G832" s="44"/>
    </row>
    <row r="833" spans="1:7" ht="12.75" x14ac:dyDescent="0.15">
      <c r="A833" s="179"/>
      <c r="B833" s="180"/>
      <c r="C833" s="38"/>
      <c r="D833" s="39"/>
      <c r="E833" s="39"/>
      <c r="F833" s="39"/>
      <c r="G833" s="44"/>
    </row>
    <row r="834" spans="1:7" ht="12.75" x14ac:dyDescent="0.15">
      <c r="A834" s="179"/>
      <c r="B834" s="180"/>
      <c r="C834" s="38"/>
      <c r="D834" s="39"/>
      <c r="E834" s="39"/>
      <c r="F834" s="39"/>
      <c r="G834" s="44"/>
    </row>
    <row r="835" spans="1:7" ht="12.75" x14ac:dyDescent="0.15">
      <c r="A835" s="179"/>
      <c r="B835" s="180"/>
      <c r="C835" s="38"/>
      <c r="D835" s="39"/>
      <c r="E835" s="39"/>
      <c r="F835" s="39"/>
      <c r="G835" s="44"/>
    </row>
    <row r="836" spans="1:7" ht="12.75" x14ac:dyDescent="0.15">
      <c r="A836" s="179"/>
      <c r="B836" s="180"/>
      <c r="C836" s="38"/>
      <c r="D836" s="39"/>
      <c r="E836" s="39"/>
      <c r="F836" s="39"/>
      <c r="G836" s="44"/>
    </row>
    <row r="837" spans="1:7" ht="12.75" x14ac:dyDescent="0.15">
      <c r="A837" s="179"/>
      <c r="B837" s="180"/>
      <c r="C837" s="38"/>
      <c r="D837" s="39"/>
      <c r="E837" s="39"/>
      <c r="F837" s="39"/>
      <c r="G837" s="44"/>
    </row>
    <row r="838" spans="1:7" ht="12.75" x14ac:dyDescent="0.15">
      <c r="A838" s="179"/>
      <c r="B838" s="180"/>
      <c r="C838" s="38"/>
      <c r="D838" s="39"/>
      <c r="E838" s="39"/>
      <c r="F838" s="39"/>
      <c r="G838" s="44"/>
    </row>
    <row r="839" spans="1:7" ht="12.75" x14ac:dyDescent="0.15">
      <c r="A839" s="179"/>
      <c r="B839" s="180"/>
      <c r="C839" s="38"/>
      <c r="D839" s="39"/>
      <c r="E839" s="39"/>
      <c r="F839" s="39"/>
      <c r="G839" s="44"/>
    </row>
    <row r="840" spans="1:7" ht="12.75" x14ac:dyDescent="0.15">
      <c r="A840" s="179"/>
      <c r="B840" s="180"/>
      <c r="C840" s="38"/>
      <c r="D840" s="39"/>
      <c r="E840" s="39"/>
      <c r="F840" s="39"/>
      <c r="G840" s="44"/>
    </row>
    <row r="841" spans="1:7" ht="12.75" x14ac:dyDescent="0.15">
      <c r="A841" s="179"/>
      <c r="B841" s="180"/>
      <c r="C841" s="38"/>
      <c r="D841" s="39"/>
      <c r="E841" s="39"/>
      <c r="F841" s="39"/>
      <c r="G841" s="44"/>
    </row>
    <row r="842" spans="1:7" ht="12.75" x14ac:dyDescent="0.15">
      <c r="A842" s="179"/>
      <c r="B842" s="180"/>
      <c r="C842" s="38"/>
      <c r="D842" s="39"/>
      <c r="E842" s="39"/>
      <c r="F842" s="39"/>
      <c r="G842" s="44"/>
    </row>
    <row r="843" spans="1:7" ht="12.75" x14ac:dyDescent="0.15">
      <c r="A843" s="179"/>
      <c r="B843" s="180"/>
      <c r="C843" s="38"/>
      <c r="D843" s="39"/>
      <c r="E843" s="39"/>
      <c r="F843" s="39"/>
      <c r="G843" s="44"/>
    </row>
    <row r="844" spans="1:7" ht="12.75" x14ac:dyDescent="0.15">
      <c r="A844" s="179"/>
      <c r="B844" s="180"/>
      <c r="C844" s="38"/>
      <c r="D844" s="39"/>
      <c r="E844" s="39"/>
      <c r="F844" s="39"/>
      <c r="G844" s="44"/>
    </row>
    <row r="845" spans="1:7" ht="12.75" x14ac:dyDescent="0.15">
      <c r="A845" s="179"/>
      <c r="B845" s="180"/>
      <c r="C845" s="38"/>
      <c r="D845" s="39"/>
      <c r="E845" s="39"/>
      <c r="F845" s="39"/>
      <c r="G845" s="44"/>
    </row>
    <row r="846" spans="1:7" ht="12.75" x14ac:dyDescent="0.15">
      <c r="A846" s="179"/>
      <c r="B846" s="180"/>
      <c r="C846" s="38"/>
      <c r="D846" s="39"/>
      <c r="E846" s="39"/>
      <c r="F846" s="39"/>
      <c r="G846" s="44"/>
    </row>
    <row r="847" spans="1:7" ht="12.75" x14ac:dyDescent="0.15">
      <c r="A847" s="179"/>
      <c r="B847" s="180"/>
      <c r="C847" s="38"/>
      <c r="D847" s="39"/>
      <c r="E847" s="39"/>
      <c r="F847" s="39"/>
      <c r="G847" s="44"/>
    </row>
    <row r="848" spans="1:7" ht="12.75" x14ac:dyDescent="0.15">
      <c r="A848" s="179"/>
      <c r="B848" s="180"/>
      <c r="C848" s="38"/>
      <c r="D848" s="39"/>
      <c r="E848" s="39"/>
      <c r="F848" s="39"/>
      <c r="G848" s="44"/>
    </row>
    <row r="849" spans="1:7" ht="12.75" x14ac:dyDescent="0.15">
      <c r="A849" s="179"/>
      <c r="B849" s="180"/>
      <c r="C849" s="38"/>
      <c r="D849" s="39"/>
      <c r="E849" s="39"/>
      <c r="F849" s="39"/>
      <c r="G849" s="44"/>
    </row>
    <row r="850" spans="1:7" ht="12.75" x14ac:dyDescent="0.15">
      <c r="A850" s="179"/>
      <c r="B850" s="180"/>
      <c r="C850" s="38"/>
      <c r="D850" s="39"/>
      <c r="E850" s="39"/>
      <c r="F850" s="39"/>
      <c r="G850" s="44"/>
    </row>
    <row r="851" spans="1:7" ht="12.75" x14ac:dyDescent="0.15">
      <c r="A851" s="179"/>
      <c r="B851" s="180"/>
      <c r="C851" s="38"/>
      <c r="D851" s="39"/>
      <c r="E851" s="39"/>
      <c r="F851" s="39"/>
      <c r="G851" s="44"/>
    </row>
    <row r="852" spans="1:7" ht="12.75" x14ac:dyDescent="0.15">
      <c r="A852" s="179"/>
      <c r="B852" s="180"/>
      <c r="C852" s="38"/>
      <c r="D852" s="39"/>
      <c r="E852" s="39"/>
      <c r="F852" s="39"/>
      <c r="G852" s="44"/>
    </row>
    <row r="853" spans="1:7" ht="12.75" x14ac:dyDescent="0.15">
      <c r="A853" s="179"/>
      <c r="B853" s="180"/>
      <c r="C853" s="38"/>
      <c r="D853" s="39"/>
      <c r="E853" s="39"/>
      <c r="F853" s="39"/>
      <c r="G853" s="44"/>
    </row>
    <row r="854" spans="1:7" ht="12.75" x14ac:dyDescent="0.15">
      <c r="A854" s="179"/>
      <c r="B854" s="180"/>
      <c r="C854" s="38"/>
      <c r="D854" s="39"/>
      <c r="E854" s="39"/>
      <c r="F854" s="39"/>
      <c r="G854" s="44"/>
    </row>
    <row r="855" spans="1:7" ht="12.75" x14ac:dyDescent="0.15">
      <c r="A855" s="179"/>
      <c r="B855" s="180"/>
      <c r="C855" s="38"/>
      <c r="D855" s="39"/>
      <c r="E855" s="39"/>
      <c r="F855" s="39"/>
      <c r="G855" s="44"/>
    </row>
    <row r="856" spans="1:7" ht="12.75" x14ac:dyDescent="0.15">
      <c r="A856" s="179"/>
      <c r="B856" s="180"/>
      <c r="C856" s="38"/>
      <c r="D856" s="39"/>
      <c r="E856" s="39"/>
      <c r="F856" s="39"/>
      <c r="G856" s="44"/>
    </row>
    <row r="857" spans="1:7" ht="12.75" x14ac:dyDescent="0.15">
      <c r="A857" s="179"/>
      <c r="B857" s="180"/>
      <c r="C857" s="38"/>
      <c r="D857" s="39"/>
      <c r="E857" s="39"/>
      <c r="F857" s="39"/>
      <c r="G857" s="44"/>
    </row>
    <row r="858" spans="1:7" ht="12.75" x14ac:dyDescent="0.15">
      <c r="A858" s="179"/>
      <c r="B858" s="180"/>
      <c r="C858" s="38"/>
      <c r="D858" s="39"/>
      <c r="E858" s="39"/>
      <c r="F858" s="39"/>
      <c r="G858" s="44"/>
    </row>
    <row r="859" spans="1:7" ht="12.75" x14ac:dyDescent="0.15">
      <c r="A859" s="179"/>
      <c r="B859" s="180"/>
      <c r="C859" s="38"/>
      <c r="D859" s="39"/>
      <c r="E859" s="39"/>
      <c r="F859" s="39"/>
      <c r="G859" s="44"/>
    </row>
    <row r="860" spans="1:7" ht="12.75" x14ac:dyDescent="0.15">
      <c r="A860" s="179"/>
      <c r="B860" s="180"/>
      <c r="C860" s="38"/>
      <c r="D860" s="39"/>
      <c r="E860" s="39"/>
      <c r="F860" s="39"/>
      <c r="G860" s="44"/>
    </row>
    <row r="861" spans="1:7" ht="12.75" x14ac:dyDescent="0.15">
      <c r="A861" s="179"/>
      <c r="B861" s="180"/>
      <c r="C861" s="38"/>
      <c r="D861" s="39"/>
      <c r="E861" s="39"/>
      <c r="F861" s="39"/>
      <c r="G861" s="44"/>
    </row>
    <row r="862" spans="1:7" ht="12.75" x14ac:dyDescent="0.15">
      <c r="A862" s="179"/>
      <c r="B862" s="180"/>
      <c r="C862" s="38"/>
      <c r="D862" s="39"/>
      <c r="E862" s="39"/>
      <c r="F862" s="39"/>
      <c r="G862" s="44"/>
    </row>
    <row r="863" spans="1:7" ht="12.75" x14ac:dyDescent="0.15">
      <c r="A863" s="179"/>
      <c r="B863" s="180"/>
      <c r="C863" s="38"/>
      <c r="D863" s="39"/>
      <c r="E863" s="39"/>
      <c r="F863" s="39"/>
      <c r="G863" s="44"/>
    </row>
    <row r="864" spans="1:7" ht="12.75" x14ac:dyDescent="0.15">
      <c r="A864" s="179"/>
      <c r="B864" s="180"/>
      <c r="C864" s="38"/>
      <c r="D864" s="39"/>
      <c r="E864" s="39"/>
      <c r="F864" s="39"/>
      <c r="G864" s="44"/>
    </row>
    <row r="865" spans="1:7" ht="12.75" x14ac:dyDescent="0.15">
      <c r="A865" s="179"/>
      <c r="B865" s="180"/>
      <c r="C865" s="38"/>
      <c r="D865" s="39"/>
      <c r="E865" s="39"/>
      <c r="F865" s="39"/>
      <c r="G865" s="44"/>
    </row>
    <row r="866" spans="1:7" ht="12.75" x14ac:dyDescent="0.15">
      <c r="A866" s="179"/>
      <c r="B866" s="180"/>
      <c r="C866" s="38"/>
      <c r="D866" s="39"/>
      <c r="E866" s="39"/>
      <c r="F866" s="39"/>
      <c r="G866" s="44"/>
    </row>
    <row r="867" spans="1:7" ht="12.75" x14ac:dyDescent="0.15">
      <c r="A867" s="179"/>
      <c r="B867" s="180"/>
      <c r="C867" s="38"/>
      <c r="D867" s="39"/>
      <c r="E867" s="39"/>
      <c r="F867" s="39"/>
      <c r="G867" s="44"/>
    </row>
    <row r="868" spans="1:7" ht="12.75" x14ac:dyDescent="0.15">
      <c r="A868" s="179"/>
      <c r="B868" s="180"/>
      <c r="C868" s="38"/>
      <c r="D868" s="39"/>
      <c r="E868" s="39"/>
      <c r="F868" s="39"/>
      <c r="G868" s="44"/>
    </row>
    <row r="869" spans="1:7" ht="12.75" x14ac:dyDescent="0.15">
      <c r="A869" s="179"/>
      <c r="B869" s="180"/>
      <c r="C869" s="38"/>
      <c r="D869" s="39"/>
      <c r="E869" s="39"/>
      <c r="F869" s="39"/>
      <c r="G869" s="44"/>
    </row>
    <row r="870" spans="1:7" ht="12.75" x14ac:dyDescent="0.15">
      <c r="A870" s="179"/>
      <c r="B870" s="180"/>
      <c r="C870" s="38"/>
      <c r="D870" s="39"/>
      <c r="E870" s="39"/>
      <c r="F870" s="39"/>
      <c r="G870" s="44"/>
    </row>
    <row r="871" spans="1:7" ht="12.75" x14ac:dyDescent="0.15">
      <c r="A871" s="179"/>
      <c r="B871" s="180"/>
      <c r="C871" s="38"/>
      <c r="D871" s="39"/>
      <c r="E871" s="39"/>
      <c r="F871" s="39"/>
      <c r="G871" s="44"/>
    </row>
    <row r="872" spans="1:7" ht="12.75" x14ac:dyDescent="0.15">
      <c r="A872" s="179"/>
      <c r="B872" s="180"/>
      <c r="C872" s="38"/>
      <c r="D872" s="39"/>
      <c r="E872" s="39"/>
      <c r="F872" s="39"/>
      <c r="G872" s="44"/>
    </row>
    <row r="873" spans="1:7" ht="12.75" x14ac:dyDescent="0.15">
      <c r="A873" s="179"/>
      <c r="B873" s="180"/>
      <c r="C873" s="38"/>
      <c r="D873" s="39"/>
      <c r="E873" s="39"/>
      <c r="F873" s="39"/>
      <c r="G873" s="44"/>
    </row>
    <row r="874" spans="1:7" ht="12.75" x14ac:dyDescent="0.15">
      <c r="A874" s="179"/>
      <c r="B874" s="180"/>
      <c r="C874" s="38"/>
      <c r="D874" s="39"/>
      <c r="E874" s="39"/>
      <c r="F874" s="39"/>
      <c r="G874" s="44"/>
    </row>
    <row r="875" spans="1:7" ht="12.75" x14ac:dyDescent="0.15">
      <c r="A875" s="179"/>
      <c r="B875" s="180"/>
      <c r="C875" s="38"/>
      <c r="D875" s="39"/>
      <c r="E875" s="39"/>
      <c r="F875" s="39"/>
      <c r="G875" s="44"/>
    </row>
    <row r="876" spans="1:7" ht="12.75" x14ac:dyDescent="0.15">
      <c r="A876" s="179"/>
      <c r="B876" s="180"/>
      <c r="C876" s="38"/>
      <c r="D876" s="39"/>
      <c r="E876" s="39"/>
      <c r="F876" s="39"/>
      <c r="G876" s="44"/>
    </row>
    <row r="877" spans="1:7" ht="12.75" x14ac:dyDescent="0.15">
      <c r="A877" s="179"/>
      <c r="B877" s="180"/>
      <c r="C877" s="38"/>
      <c r="D877" s="39"/>
      <c r="E877" s="39"/>
      <c r="F877" s="39"/>
      <c r="G877" s="44"/>
    </row>
    <row r="878" spans="1:7" ht="12.75" x14ac:dyDescent="0.15">
      <c r="A878" s="179"/>
      <c r="B878" s="180"/>
      <c r="C878" s="38"/>
      <c r="D878" s="39"/>
      <c r="E878" s="39"/>
      <c r="F878" s="39"/>
      <c r="G878" s="44"/>
    </row>
    <row r="879" spans="1:7" ht="12.75" x14ac:dyDescent="0.15">
      <c r="A879" s="179"/>
      <c r="B879" s="180"/>
      <c r="C879" s="38"/>
      <c r="D879" s="39"/>
      <c r="E879" s="39"/>
      <c r="F879" s="39"/>
      <c r="G879" s="44"/>
    </row>
    <row r="880" spans="1:7" ht="12.75" x14ac:dyDescent="0.15">
      <c r="A880" s="179"/>
      <c r="B880" s="180"/>
      <c r="C880" s="38"/>
      <c r="D880" s="39"/>
      <c r="E880" s="39"/>
      <c r="F880" s="39"/>
      <c r="G880" s="44"/>
    </row>
    <row r="881" spans="1:7" ht="12.75" x14ac:dyDescent="0.15">
      <c r="A881" s="179"/>
      <c r="B881" s="180"/>
      <c r="C881" s="38"/>
      <c r="D881" s="39"/>
      <c r="E881" s="39"/>
      <c r="F881" s="39"/>
      <c r="G881" s="44"/>
    </row>
    <row r="882" spans="1:7" ht="12.75" x14ac:dyDescent="0.15">
      <c r="A882" s="179"/>
      <c r="B882" s="180"/>
      <c r="C882" s="38"/>
      <c r="D882" s="39"/>
      <c r="E882" s="39"/>
      <c r="F882" s="39"/>
      <c r="G882" s="44"/>
    </row>
    <row r="883" spans="1:7" ht="12.75" x14ac:dyDescent="0.15">
      <c r="A883" s="179"/>
      <c r="B883" s="180"/>
      <c r="C883" s="38"/>
      <c r="D883" s="39"/>
      <c r="E883" s="39"/>
      <c r="F883" s="39"/>
      <c r="G883" s="44"/>
    </row>
    <row r="884" spans="1:7" ht="12.75" x14ac:dyDescent="0.15">
      <c r="A884" s="179"/>
      <c r="B884" s="180"/>
      <c r="C884" s="38"/>
      <c r="D884" s="39"/>
      <c r="E884" s="39"/>
      <c r="F884" s="39"/>
      <c r="G884" s="44"/>
    </row>
    <row r="885" spans="1:7" ht="12.75" x14ac:dyDescent="0.15">
      <c r="A885" s="179"/>
      <c r="B885" s="180"/>
      <c r="C885" s="38"/>
      <c r="D885" s="39"/>
      <c r="E885" s="39"/>
      <c r="F885" s="39"/>
      <c r="G885" s="44"/>
    </row>
    <row r="886" spans="1:7" ht="12.75" x14ac:dyDescent="0.15">
      <c r="A886" s="179"/>
      <c r="B886" s="180"/>
      <c r="C886" s="38"/>
      <c r="D886" s="39"/>
      <c r="E886" s="39"/>
      <c r="F886" s="39"/>
      <c r="G886" s="44"/>
    </row>
    <row r="887" spans="1:7" ht="12.75" x14ac:dyDescent="0.15">
      <c r="A887" s="179"/>
      <c r="B887" s="180"/>
      <c r="C887" s="38"/>
      <c r="D887" s="39"/>
      <c r="E887" s="39"/>
      <c r="F887" s="39"/>
      <c r="G887" s="44"/>
    </row>
    <row r="888" spans="1:7" ht="12.75" x14ac:dyDescent="0.15">
      <c r="A888" s="179"/>
      <c r="B888" s="180"/>
      <c r="C888" s="38"/>
      <c r="D888" s="39"/>
      <c r="E888" s="39"/>
      <c r="F888" s="39"/>
      <c r="G888" s="44"/>
    </row>
    <row r="889" spans="1:7" ht="12.75" x14ac:dyDescent="0.15">
      <c r="A889" s="179"/>
      <c r="B889" s="180"/>
      <c r="C889" s="38"/>
      <c r="D889" s="39"/>
      <c r="E889" s="39"/>
      <c r="F889" s="39"/>
      <c r="G889" s="44"/>
    </row>
    <row r="890" spans="1:7" ht="12.75" x14ac:dyDescent="0.15">
      <c r="A890" s="179"/>
      <c r="B890" s="180"/>
      <c r="C890" s="38"/>
      <c r="D890" s="39"/>
      <c r="E890" s="39"/>
      <c r="F890" s="39"/>
      <c r="G890" s="44"/>
    </row>
    <row r="891" spans="1:7" ht="12.75" x14ac:dyDescent="0.15">
      <c r="A891" s="179"/>
      <c r="B891" s="180"/>
      <c r="C891" s="38"/>
      <c r="D891" s="39"/>
      <c r="E891" s="39"/>
      <c r="F891" s="39"/>
      <c r="G891" s="44"/>
    </row>
    <row r="892" spans="1:7" ht="12.75" x14ac:dyDescent="0.15">
      <c r="A892" s="179"/>
      <c r="B892" s="180"/>
      <c r="C892" s="38"/>
      <c r="D892" s="39"/>
      <c r="E892" s="39"/>
      <c r="F892" s="39"/>
      <c r="G892" s="44"/>
    </row>
    <row r="893" spans="1:7" ht="12.75" x14ac:dyDescent="0.15">
      <c r="A893" s="179"/>
      <c r="B893" s="180"/>
      <c r="C893" s="38"/>
      <c r="D893" s="39"/>
      <c r="E893" s="39"/>
      <c r="F893" s="39"/>
      <c r="G893" s="44"/>
    </row>
    <row r="894" spans="1:7" ht="12.75" x14ac:dyDescent="0.15">
      <c r="A894" s="179"/>
      <c r="B894" s="180"/>
      <c r="C894" s="38"/>
      <c r="D894" s="39"/>
      <c r="E894" s="39"/>
      <c r="F894" s="39"/>
      <c r="G894" s="44"/>
    </row>
    <row r="895" spans="1:7" ht="12.75" x14ac:dyDescent="0.15">
      <c r="A895" s="179"/>
      <c r="B895" s="180"/>
      <c r="C895" s="38"/>
      <c r="D895" s="39"/>
      <c r="E895" s="39"/>
      <c r="F895" s="39"/>
      <c r="G895" s="44"/>
    </row>
    <row r="896" spans="1:7" ht="12.75" x14ac:dyDescent="0.15">
      <c r="A896" s="179"/>
      <c r="B896" s="180"/>
      <c r="C896" s="38"/>
      <c r="D896" s="39"/>
      <c r="E896" s="39"/>
      <c r="F896" s="39"/>
      <c r="G896" s="44"/>
    </row>
    <row r="897" spans="1:7" ht="12.75" x14ac:dyDescent="0.15">
      <c r="A897" s="179"/>
      <c r="B897" s="180"/>
      <c r="C897" s="38"/>
      <c r="D897" s="39"/>
      <c r="E897" s="39"/>
      <c r="F897" s="39"/>
      <c r="G897" s="44"/>
    </row>
    <row r="898" spans="1:7" ht="12.75" x14ac:dyDescent="0.15">
      <c r="A898" s="179"/>
      <c r="B898" s="180"/>
      <c r="C898" s="38"/>
      <c r="D898" s="39"/>
      <c r="E898" s="39"/>
      <c r="F898" s="39"/>
      <c r="G898" s="44"/>
    </row>
    <row r="899" spans="1:7" ht="12.75" x14ac:dyDescent="0.15">
      <c r="A899" s="179"/>
      <c r="B899" s="180"/>
      <c r="C899" s="38"/>
      <c r="D899" s="39"/>
      <c r="E899" s="39"/>
      <c r="F899" s="39"/>
      <c r="G899" s="44"/>
    </row>
    <row r="900" spans="1:7" ht="12.75" x14ac:dyDescent="0.15">
      <c r="A900" s="179"/>
      <c r="B900" s="180"/>
      <c r="C900" s="38"/>
      <c r="D900" s="39"/>
      <c r="E900" s="39"/>
      <c r="F900" s="39"/>
      <c r="G900" s="44"/>
    </row>
    <row r="901" spans="1:7" ht="12.75" x14ac:dyDescent="0.15">
      <c r="A901" s="179"/>
      <c r="B901" s="180"/>
      <c r="C901" s="38"/>
      <c r="D901" s="39"/>
      <c r="E901" s="39"/>
      <c r="F901" s="39"/>
      <c r="G901" s="44"/>
    </row>
    <row r="902" spans="1:7" ht="12.75" x14ac:dyDescent="0.15">
      <c r="A902" s="179"/>
      <c r="B902" s="180"/>
      <c r="C902" s="38"/>
      <c r="D902" s="39"/>
      <c r="E902" s="39"/>
      <c r="F902" s="39"/>
      <c r="G902" s="44"/>
    </row>
    <row r="903" spans="1:7" ht="12.75" x14ac:dyDescent="0.15">
      <c r="A903" s="179"/>
      <c r="B903" s="180"/>
      <c r="C903" s="38"/>
      <c r="D903" s="39"/>
      <c r="E903" s="39"/>
      <c r="F903" s="39"/>
      <c r="G903" s="44"/>
    </row>
    <row r="904" spans="1:7" ht="12.75" x14ac:dyDescent="0.15">
      <c r="A904" s="179"/>
      <c r="B904" s="180"/>
      <c r="C904" s="38"/>
      <c r="D904" s="39"/>
      <c r="E904" s="39"/>
      <c r="F904" s="39"/>
      <c r="G904" s="44"/>
    </row>
    <row r="905" spans="1:7" ht="12.75" x14ac:dyDescent="0.15">
      <c r="A905" s="179"/>
      <c r="B905" s="180"/>
      <c r="C905" s="38"/>
      <c r="D905" s="39"/>
      <c r="E905" s="39"/>
      <c r="F905" s="39"/>
      <c r="G905" s="44"/>
    </row>
    <row r="906" spans="1:7" ht="12.75" x14ac:dyDescent="0.15">
      <c r="A906" s="179"/>
      <c r="B906" s="180"/>
      <c r="C906" s="38"/>
      <c r="D906" s="39"/>
      <c r="E906" s="39"/>
      <c r="F906" s="39"/>
      <c r="G906" s="44"/>
    </row>
    <row r="907" spans="1:7" ht="12.75" x14ac:dyDescent="0.15">
      <c r="A907" s="179"/>
      <c r="B907" s="180"/>
      <c r="C907" s="38"/>
      <c r="D907" s="39"/>
      <c r="E907" s="39"/>
      <c r="F907" s="39"/>
      <c r="G907" s="44"/>
    </row>
    <row r="908" spans="1:7" ht="12.75" x14ac:dyDescent="0.15">
      <c r="A908" s="179"/>
      <c r="B908" s="180"/>
      <c r="C908" s="38"/>
      <c r="D908" s="39"/>
      <c r="E908" s="39"/>
      <c r="F908" s="39"/>
      <c r="G908" s="44"/>
    </row>
    <row r="909" spans="1:7" ht="12.75" x14ac:dyDescent="0.15">
      <c r="A909" s="179"/>
      <c r="B909" s="180"/>
      <c r="C909" s="38"/>
      <c r="D909" s="39"/>
      <c r="E909" s="39"/>
      <c r="F909" s="39"/>
      <c r="G909" s="44"/>
    </row>
    <row r="910" spans="1:7" ht="12.75" x14ac:dyDescent="0.15">
      <c r="A910" s="179"/>
      <c r="B910" s="180"/>
      <c r="C910" s="38"/>
      <c r="D910" s="39"/>
      <c r="E910" s="39"/>
      <c r="F910" s="39"/>
      <c r="G910" s="44"/>
    </row>
    <row r="911" spans="1:7" ht="12.75" x14ac:dyDescent="0.15">
      <c r="A911" s="179"/>
      <c r="B911" s="180"/>
      <c r="C911" s="38"/>
      <c r="D911" s="39"/>
      <c r="E911" s="39"/>
      <c r="F911" s="39"/>
      <c r="G911" s="44"/>
    </row>
    <row r="912" spans="1:7" ht="12.75" x14ac:dyDescent="0.15">
      <c r="A912" s="179"/>
      <c r="B912" s="180"/>
      <c r="C912" s="38"/>
      <c r="D912" s="39"/>
      <c r="E912" s="39"/>
      <c r="F912" s="39"/>
      <c r="G912" s="44"/>
    </row>
    <row r="913" spans="1:7" ht="12.75" x14ac:dyDescent="0.15">
      <c r="A913" s="179"/>
      <c r="B913" s="180"/>
      <c r="C913" s="38"/>
      <c r="D913" s="39"/>
      <c r="E913" s="39"/>
      <c r="F913" s="39"/>
      <c r="G913" s="44"/>
    </row>
    <row r="914" spans="1:7" ht="12.75" x14ac:dyDescent="0.15">
      <c r="A914" s="179"/>
      <c r="B914" s="180"/>
      <c r="C914" s="38"/>
      <c r="D914" s="39"/>
      <c r="E914" s="39"/>
      <c r="F914" s="39"/>
      <c r="G914" s="44"/>
    </row>
    <row r="915" spans="1:7" ht="12.75" x14ac:dyDescent="0.15">
      <c r="A915" s="179"/>
      <c r="B915" s="180"/>
      <c r="C915" s="38"/>
      <c r="D915" s="39"/>
      <c r="E915" s="39"/>
      <c r="F915" s="39"/>
      <c r="G915" s="44"/>
    </row>
    <row r="916" spans="1:7" ht="12.75" x14ac:dyDescent="0.15">
      <c r="A916" s="179"/>
      <c r="B916" s="180"/>
      <c r="C916" s="38"/>
      <c r="D916" s="39"/>
      <c r="E916" s="39"/>
      <c r="F916" s="39"/>
      <c r="G916" s="44"/>
    </row>
    <row r="917" spans="1:7" ht="12.75" x14ac:dyDescent="0.15">
      <c r="A917" s="179"/>
      <c r="B917" s="180"/>
      <c r="C917" s="38"/>
      <c r="D917" s="39"/>
      <c r="E917" s="39"/>
      <c r="F917" s="39"/>
      <c r="G917" s="44"/>
    </row>
    <row r="918" spans="1:7" ht="12.75" x14ac:dyDescent="0.15">
      <c r="A918" s="179"/>
      <c r="B918" s="180"/>
      <c r="C918" s="38"/>
      <c r="D918" s="39"/>
      <c r="E918" s="39"/>
      <c r="F918" s="39"/>
      <c r="G918" s="44"/>
    </row>
    <row r="919" spans="1:7" ht="12.75" x14ac:dyDescent="0.15">
      <c r="A919" s="179"/>
      <c r="B919" s="180"/>
      <c r="C919" s="38"/>
      <c r="D919" s="39"/>
      <c r="E919" s="39"/>
      <c r="F919" s="39"/>
      <c r="G919" s="44"/>
    </row>
    <row r="920" spans="1:7" ht="12.75" x14ac:dyDescent="0.15">
      <c r="A920" s="179"/>
      <c r="B920" s="180"/>
      <c r="C920" s="38"/>
      <c r="D920" s="39"/>
      <c r="E920" s="39"/>
      <c r="F920" s="39"/>
      <c r="G920" s="44"/>
    </row>
    <row r="921" spans="1:7" ht="12.75" x14ac:dyDescent="0.15">
      <c r="A921" s="179"/>
      <c r="B921" s="180"/>
      <c r="C921" s="38"/>
      <c r="D921" s="39"/>
      <c r="E921" s="39"/>
      <c r="F921" s="39"/>
      <c r="G921" s="44"/>
    </row>
    <row r="922" spans="1:7" ht="12.75" x14ac:dyDescent="0.15">
      <c r="A922" s="179"/>
      <c r="B922" s="180"/>
      <c r="C922" s="38"/>
      <c r="D922" s="39"/>
      <c r="E922" s="39"/>
      <c r="F922" s="39"/>
      <c r="G922" s="44"/>
    </row>
    <row r="923" spans="1:7" ht="12.75" x14ac:dyDescent="0.15">
      <c r="A923" s="179"/>
      <c r="B923" s="180"/>
      <c r="C923" s="38"/>
      <c r="D923" s="39"/>
      <c r="E923" s="39"/>
      <c r="F923" s="39"/>
      <c r="G923" s="44"/>
    </row>
    <row r="924" spans="1:7" ht="12.75" x14ac:dyDescent="0.15">
      <c r="A924" s="179"/>
      <c r="B924" s="180"/>
      <c r="C924" s="38"/>
      <c r="D924" s="39"/>
      <c r="E924" s="39"/>
      <c r="F924" s="39"/>
      <c r="G924" s="44"/>
    </row>
    <row r="925" spans="1:7" ht="12.75" x14ac:dyDescent="0.15">
      <c r="A925" s="179"/>
      <c r="B925" s="180"/>
      <c r="C925" s="38"/>
      <c r="D925" s="39"/>
      <c r="E925" s="39"/>
      <c r="F925" s="39"/>
      <c r="G925" s="44"/>
    </row>
    <row r="926" spans="1:7" ht="12.75" x14ac:dyDescent="0.15">
      <c r="A926" s="179"/>
      <c r="B926" s="180"/>
      <c r="C926" s="38"/>
      <c r="D926" s="39"/>
      <c r="E926" s="39"/>
      <c r="F926" s="39"/>
      <c r="G926" s="44"/>
    </row>
    <row r="927" spans="1:7" ht="12.75" x14ac:dyDescent="0.15">
      <c r="A927" s="179"/>
      <c r="B927" s="180"/>
      <c r="C927" s="38"/>
      <c r="D927" s="39"/>
      <c r="E927" s="39"/>
      <c r="F927" s="39"/>
      <c r="G927" s="44"/>
    </row>
    <row r="928" spans="1:7" ht="12.75" x14ac:dyDescent="0.15">
      <c r="A928" s="179"/>
      <c r="B928" s="180"/>
      <c r="C928" s="38"/>
      <c r="D928" s="39"/>
      <c r="E928" s="39"/>
      <c r="F928" s="39"/>
      <c r="G928" s="44"/>
    </row>
    <row r="929" spans="1:7" ht="12.75" x14ac:dyDescent="0.15">
      <c r="A929" s="179"/>
      <c r="B929" s="180"/>
      <c r="C929" s="38"/>
      <c r="D929" s="39"/>
      <c r="E929" s="39"/>
      <c r="F929" s="39"/>
      <c r="G929" s="44"/>
    </row>
    <row r="930" spans="1:7" ht="12.75" x14ac:dyDescent="0.15">
      <c r="A930" s="179"/>
      <c r="B930" s="180"/>
      <c r="C930" s="38"/>
      <c r="D930" s="39"/>
      <c r="E930" s="39"/>
      <c r="F930" s="39"/>
      <c r="G930" s="44"/>
    </row>
    <row r="931" spans="1:7" ht="12.75" x14ac:dyDescent="0.15">
      <c r="A931" s="179"/>
      <c r="B931" s="180"/>
      <c r="C931" s="38"/>
      <c r="D931" s="39"/>
      <c r="E931" s="39"/>
      <c r="F931" s="39"/>
      <c r="G931" s="44"/>
    </row>
    <row r="932" spans="1:7" ht="12.75" x14ac:dyDescent="0.15">
      <c r="A932" s="179"/>
      <c r="B932" s="180"/>
      <c r="C932" s="38"/>
      <c r="D932" s="39"/>
      <c r="E932" s="39"/>
      <c r="F932" s="39"/>
      <c r="G932" s="44"/>
    </row>
    <row r="933" spans="1:7" ht="12.75" x14ac:dyDescent="0.15">
      <c r="A933" s="179"/>
      <c r="B933" s="180"/>
      <c r="C933" s="38"/>
      <c r="D933" s="39"/>
      <c r="E933" s="39"/>
      <c r="F933" s="39"/>
      <c r="G933" s="44"/>
    </row>
    <row r="934" spans="1:7" ht="12.75" x14ac:dyDescent="0.15">
      <c r="A934" s="179"/>
      <c r="B934" s="180"/>
      <c r="C934" s="38"/>
      <c r="D934" s="39"/>
      <c r="E934" s="39"/>
      <c r="F934" s="39"/>
      <c r="G934" s="44"/>
    </row>
    <row r="935" spans="1:7" ht="12.75" x14ac:dyDescent="0.15">
      <c r="A935" s="179"/>
      <c r="B935" s="180"/>
      <c r="C935" s="38"/>
      <c r="D935" s="39"/>
      <c r="E935" s="39"/>
      <c r="F935" s="39"/>
      <c r="G935" s="44"/>
    </row>
    <row r="936" spans="1:7" ht="12.75" x14ac:dyDescent="0.15">
      <c r="A936" s="179"/>
      <c r="B936" s="180"/>
      <c r="C936" s="38"/>
      <c r="D936" s="39"/>
      <c r="E936" s="39"/>
      <c r="F936" s="39"/>
      <c r="G936" s="44"/>
    </row>
    <row r="937" spans="1:7" ht="12.75" x14ac:dyDescent="0.15">
      <c r="A937" s="179"/>
      <c r="B937" s="180"/>
      <c r="C937" s="38"/>
      <c r="D937" s="39"/>
      <c r="E937" s="39"/>
      <c r="F937" s="39"/>
      <c r="G937" s="44"/>
    </row>
    <row r="938" spans="1:7" ht="12.75" x14ac:dyDescent="0.15">
      <c r="A938" s="179"/>
      <c r="B938" s="180"/>
      <c r="C938" s="38"/>
      <c r="D938" s="39"/>
      <c r="E938" s="39"/>
      <c r="F938" s="39"/>
      <c r="G938" s="44"/>
    </row>
    <row r="939" spans="1:7" ht="12.75" x14ac:dyDescent="0.15">
      <c r="A939" s="179"/>
      <c r="B939" s="180"/>
      <c r="C939" s="38"/>
      <c r="D939" s="39"/>
      <c r="E939" s="39"/>
      <c r="F939" s="39"/>
      <c r="G939" s="44"/>
    </row>
    <row r="940" spans="1:7" ht="12.75" x14ac:dyDescent="0.15">
      <c r="A940" s="179"/>
      <c r="B940" s="180"/>
      <c r="C940" s="38"/>
      <c r="D940" s="39"/>
      <c r="E940" s="39"/>
      <c r="F940" s="39"/>
      <c r="G940" s="44"/>
    </row>
    <row r="941" spans="1:7" ht="12.75" x14ac:dyDescent="0.15">
      <c r="A941" s="179"/>
      <c r="B941" s="180"/>
      <c r="C941" s="38"/>
      <c r="D941" s="39"/>
      <c r="E941" s="39"/>
      <c r="F941" s="39"/>
      <c r="G941" s="44"/>
    </row>
    <row r="942" spans="1:7" ht="12.75" x14ac:dyDescent="0.15">
      <c r="A942" s="179"/>
      <c r="B942" s="180"/>
      <c r="C942" s="38"/>
      <c r="D942" s="39"/>
      <c r="E942" s="39"/>
      <c r="F942" s="39"/>
      <c r="G942" s="44"/>
    </row>
    <row r="943" spans="1:7" ht="12.75" x14ac:dyDescent="0.15">
      <c r="A943" s="179"/>
      <c r="B943" s="180"/>
      <c r="C943" s="38"/>
      <c r="D943" s="39"/>
      <c r="E943" s="39"/>
      <c r="F943" s="39"/>
      <c r="G943" s="44"/>
    </row>
    <row r="944" spans="1:7" ht="12.75" x14ac:dyDescent="0.15">
      <c r="A944" s="179"/>
      <c r="B944" s="180"/>
      <c r="C944" s="38"/>
      <c r="D944" s="39"/>
      <c r="E944" s="39"/>
      <c r="F944" s="39"/>
      <c r="G944" s="44"/>
    </row>
    <row r="945" spans="1:7" ht="12.75" x14ac:dyDescent="0.15">
      <c r="A945" s="179"/>
      <c r="B945" s="180"/>
      <c r="C945" s="38"/>
      <c r="D945" s="39"/>
      <c r="E945" s="39"/>
      <c r="F945" s="39"/>
      <c r="G945" s="44"/>
    </row>
    <row r="946" spans="1:7" ht="12.75" x14ac:dyDescent="0.15">
      <c r="A946" s="179"/>
      <c r="B946" s="180"/>
      <c r="C946" s="38"/>
      <c r="D946" s="39"/>
      <c r="E946" s="39"/>
      <c r="F946" s="39"/>
      <c r="G946" s="44"/>
    </row>
    <row r="947" spans="1:7" ht="12.75" x14ac:dyDescent="0.15">
      <c r="A947" s="179"/>
      <c r="B947" s="180"/>
      <c r="C947" s="38"/>
      <c r="D947" s="39"/>
      <c r="E947" s="39"/>
      <c r="F947" s="39"/>
      <c r="G947" s="44"/>
    </row>
    <row r="948" spans="1:7" ht="12.75" x14ac:dyDescent="0.15">
      <c r="A948" s="179"/>
      <c r="B948" s="180"/>
      <c r="C948" s="38"/>
      <c r="D948" s="39"/>
      <c r="E948" s="39"/>
      <c r="F948" s="39"/>
      <c r="G948" s="44"/>
    </row>
    <row r="949" spans="1:7" ht="12.75" x14ac:dyDescent="0.15">
      <c r="A949" s="179"/>
      <c r="B949" s="180"/>
      <c r="C949" s="38"/>
      <c r="D949" s="39"/>
      <c r="E949" s="39"/>
      <c r="F949" s="39"/>
      <c r="G949" s="44"/>
    </row>
    <row r="950" spans="1:7" ht="12.75" x14ac:dyDescent="0.15">
      <c r="A950" s="179"/>
      <c r="B950" s="180"/>
      <c r="C950" s="38"/>
      <c r="D950" s="39"/>
      <c r="E950" s="39"/>
      <c r="F950" s="39"/>
      <c r="G950" s="44"/>
    </row>
    <row r="951" spans="1:7" ht="12.75" x14ac:dyDescent="0.15">
      <c r="A951" s="179"/>
      <c r="B951" s="180"/>
      <c r="C951" s="38"/>
      <c r="D951" s="39"/>
      <c r="E951" s="39"/>
      <c r="F951" s="39"/>
      <c r="G951" s="44"/>
    </row>
    <row r="952" spans="1:7" ht="12.75" x14ac:dyDescent="0.15">
      <c r="A952" s="179"/>
      <c r="B952" s="180"/>
      <c r="C952" s="38"/>
      <c r="D952" s="39"/>
      <c r="E952" s="39"/>
      <c r="F952" s="39"/>
      <c r="G952" s="44"/>
    </row>
    <row r="953" spans="1:7" ht="12.75" x14ac:dyDescent="0.15">
      <c r="A953" s="179"/>
      <c r="B953" s="180"/>
      <c r="C953" s="38"/>
      <c r="D953" s="39"/>
      <c r="E953" s="39"/>
      <c r="F953" s="39"/>
      <c r="G953" s="44"/>
    </row>
    <row r="954" spans="1:7" ht="12.75" x14ac:dyDescent="0.15">
      <c r="A954" s="179"/>
      <c r="B954" s="180"/>
      <c r="C954" s="38"/>
      <c r="D954" s="39"/>
      <c r="E954" s="39"/>
      <c r="F954" s="39"/>
      <c r="G954" s="44"/>
    </row>
    <row r="955" spans="1:7" ht="12.75" x14ac:dyDescent="0.15">
      <c r="A955" s="179"/>
      <c r="B955" s="180"/>
      <c r="C955" s="38"/>
      <c r="D955" s="39"/>
      <c r="E955" s="39"/>
      <c r="F955" s="39"/>
      <c r="G955" s="44"/>
    </row>
    <row r="956" spans="1:7" ht="12.75" x14ac:dyDescent="0.15">
      <c r="A956" s="179"/>
      <c r="B956" s="180"/>
      <c r="C956" s="38"/>
      <c r="D956" s="39"/>
      <c r="E956" s="39"/>
      <c r="F956" s="39"/>
      <c r="G956" s="44"/>
    </row>
    <row r="957" spans="1:7" ht="12.75" x14ac:dyDescent="0.15">
      <c r="A957" s="179"/>
      <c r="B957" s="180"/>
      <c r="C957" s="38"/>
      <c r="D957" s="39"/>
      <c r="E957" s="39"/>
      <c r="F957" s="39"/>
      <c r="G957" s="44"/>
    </row>
    <row r="958" spans="1:7" ht="12.75" x14ac:dyDescent="0.15">
      <c r="A958" s="179"/>
      <c r="B958" s="180"/>
      <c r="C958" s="38"/>
      <c r="D958" s="39"/>
      <c r="E958" s="39"/>
      <c r="F958" s="39"/>
      <c r="G958" s="44"/>
    </row>
    <row r="959" spans="1:7" ht="12.75" x14ac:dyDescent="0.15">
      <c r="A959" s="179"/>
      <c r="B959" s="180"/>
      <c r="C959" s="38"/>
      <c r="D959" s="39"/>
      <c r="E959" s="39"/>
      <c r="F959" s="39"/>
      <c r="G959" s="44"/>
    </row>
    <row r="960" spans="1:7" ht="12.75" x14ac:dyDescent="0.15">
      <c r="A960" s="179"/>
      <c r="B960" s="180"/>
      <c r="C960" s="38"/>
      <c r="D960" s="39"/>
      <c r="E960" s="39"/>
      <c r="F960" s="39"/>
      <c r="G960" s="44"/>
    </row>
    <row r="961" spans="1:7" ht="12.75" x14ac:dyDescent="0.15">
      <c r="A961" s="179"/>
      <c r="B961" s="180"/>
      <c r="C961" s="38"/>
      <c r="D961" s="39"/>
      <c r="E961" s="39"/>
      <c r="F961" s="39"/>
      <c r="G961" s="44"/>
    </row>
    <row r="962" spans="1:7" ht="12.75" x14ac:dyDescent="0.15">
      <c r="A962" s="179"/>
      <c r="B962" s="180"/>
      <c r="C962" s="38"/>
      <c r="D962" s="39"/>
      <c r="E962" s="39"/>
      <c r="F962" s="39"/>
      <c r="G962" s="44"/>
    </row>
    <row r="963" spans="1:7" ht="12.75" x14ac:dyDescent="0.15">
      <c r="A963" s="179"/>
      <c r="B963" s="180"/>
      <c r="C963" s="38"/>
      <c r="D963" s="39"/>
      <c r="E963" s="39"/>
      <c r="F963" s="39"/>
      <c r="G963" s="44"/>
    </row>
    <row r="964" spans="1:7" ht="12.75" x14ac:dyDescent="0.15">
      <c r="A964" s="179"/>
      <c r="B964" s="180"/>
      <c r="C964" s="38"/>
      <c r="D964" s="39"/>
      <c r="E964" s="39"/>
      <c r="F964" s="39"/>
      <c r="G964" s="44"/>
    </row>
    <row r="965" spans="1:7" ht="12.75" x14ac:dyDescent="0.15">
      <c r="A965" s="179"/>
      <c r="B965" s="180"/>
      <c r="C965" s="38"/>
      <c r="D965" s="39"/>
      <c r="E965" s="39"/>
      <c r="F965" s="39"/>
      <c r="G965" s="44"/>
    </row>
    <row r="966" spans="1:7" ht="12.75" x14ac:dyDescent="0.15">
      <c r="A966" s="179"/>
      <c r="B966" s="180"/>
      <c r="C966" s="38"/>
      <c r="D966" s="39"/>
      <c r="E966" s="39"/>
      <c r="F966" s="39"/>
      <c r="G966" s="44"/>
    </row>
    <row r="967" spans="1:7" ht="12.75" x14ac:dyDescent="0.15">
      <c r="A967" s="179"/>
      <c r="B967" s="180"/>
      <c r="C967" s="38"/>
      <c r="D967" s="39"/>
      <c r="E967" s="39"/>
      <c r="F967" s="39"/>
      <c r="G967" s="44"/>
    </row>
    <row r="968" spans="1:7" ht="12.75" x14ac:dyDescent="0.15">
      <c r="A968" s="179"/>
      <c r="B968" s="180"/>
      <c r="C968" s="38"/>
      <c r="D968" s="39"/>
      <c r="E968" s="39"/>
      <c r="F968" s="39"/>
      <c r="G968" s="44"/>
    </row>
    <row r="969" spans="1:7" ht="12.75" x14ac:dyDescent="0.15">
      <c r="A969" s="179"/>
      <c r="B969" s="180"/>
      <c r="C969" s="38"/>
      <c r="D969" s="39"/>
      <c r="E969" s="39"/>
      <c r="F969" s="39"/>
      <c r="G969" s="44"/>
    </row>
    <row r="970" spans="1:7" ht="12.75" x14ac:dyDescent="0.15">
      <c r="A970" s="179"/>
      <c r="B970" s="180"/>
      <c r="C970" s="38"/>
      <c r="D970" s="39"/>
      <c r="E970" s="39"/>
      <c r="F970" s="39"/>
      <c r="G970" s="44"/>
    </row>
    <row r="971" spans="1:7" ht="12.75" x14ac:dyDescent="0.15">
      <c r="A971" s="179"/>
      <c r="B971" s="180"/>
      <c r="C971" s="38"/>
      <c r="D971" s="39"/>
      <c r="E971" s="39"/>
      <c r="F971" s="39"/>
      <c r="G971" s="44"/>
    </row>
    <row r="972" spans="1:7" ht="12.75" x14ac:dyDescent="0.15">
      <c r="A972" s="179"/>
      <c r="B972" s="180"/>
      <c r="C972" s="38"/>
      <c r="D972" s="39"/>
      <c r="E972" s="39"/>
      <c r="F972" s="39"/>
      <c r="G972" s="44"/>
    </row>
    <row r="973" spans="1:7" ht="12.75" x14ac:dyDescent="0.15">
      <c r="A973" s="179"/>
      <c r="B973" s="180"/>
      <c r="C973" s="38"/>
      <c r="D973" s="39"/>
      <c r="E973" s="39"/>
      <c r="F973" s="39"/>
      <c r="G973" s="44"/>
    </row>
    <row r="974" spans="1:7" ht="12.75" x14ac:dyDescent="0.15">
      <c r="A974" s="179"/>
      <c r="B974" s="180"/>
      <c r="C974" s="38"/>
      <c r="D974" s="39"/>
      <c r="E974" s="39"/>
      <c r="F974" s="39"/>
      <c r="G974" s="44"/>
    </row>
    <row r="975" spans="1:7" ht="12.75" x14ac:dyDescent="0.15">
      <c r="A975" s="179"/>
      <c r="B975" s="180"/>
      <c r="C975" s="38"/>
      <c r="D975" s="39"/>
      <c r="E975" s="39"/>
      <c r="F975" s="39"/>
      <c r="G975" s="44"/>
    </row>
    <row r="976" spans="1:7" ht="12.75" x14ac:dyDescent="0.15">
      <c r="A976" s="179"/>
      <c r="B976" s="180"/>
      <c r="C976" s="38"/>
      <c r="D976" s="39"/>
      <c r="E976" s="39"/>
      <c r="F976" s="39"/>
      <c r="G976" s="44"/>
    </row>
    <row r="977" spans="1:7" ht="12.75" x14ac:dyDescent="0.15">
      <c r="A977" s="179"/>
      <c r="B977" s="180"/>
      <c r="C977" s="38"/>
      <c r="D977" s="39"/>
      <c r="E977" s="39"/>
      <c r="F977" s="39"/>
      <c r="G977" s="44"/>
    </row>
    <row r="978" spans="1:7" ht="12.75" x14ac:dyDescent="0.15">
      <c r="A978" s="179"/>
      <c r="B978" s="180"/>
      <c r="C978" s="38"/>
      <c r="D978" s="39"/>
      <c r="E978" s="39"/>
      <c r="F978" s="39"/>
      <c r="G978" s="44"/>
    </row>
    <row r="979" spans="1:7" ht="12.75" x14ac:dyDescent="0.15">
      <c r="A979" s="179"/>
      <c r="B979" s="180"/>
      <c r="C979" s="38"/>
      <c r="D979" s="39"/>
      <c r="E979" s="39"/>
      <c r="F979" s="39"/>
      <c r="G979" s="44"/>
    </row>
    <row r="980" spans="1:7" ht="12.75" x14ac:dyDescent="0.15">
      <c r="A980" s="179"/>
      <c r="B980" s="180"/>
      <c r="C980" s="38"/>
      <c r="D980" s="39"/>
      <c r="E980" s="39"/>
      <c r="F980" s="39"/>
      <c r="G980" s="44"/>
    </row>
    <row r="981" spans="1:7" ht="12.75" x14ac:dyDescent="0.15">
      <c r="A981" s="179"/>
      <c r="B981" s="180"/>
      <c r="C981" s="38"/>
      <c r="D981" s="39"/>
      <c r="E981" s="39"/>
      <c r="F981" s="39"/>
      <c r="G981" s="44"/>
    </row>
    <row r="982" spans="1:7" ht="12.75" x14ac:dyDescent="0.15">
      <c r="A982" s="179"/>
      <c r="B982" s="180"/>
      <c r="C982" s="38"/>
      <c r="D982" s="39"/>
      <c r="E982" s="39"/>
      <c r="F982" s="39"/>
      <c r="G982" s="44"/>
    </row>
    <row r="983" spans="1:7" ht="12.75" x14ac:dyDescent="0.15">
      <c r="A983" s="179"/>
      <c r="B983" s="180"/>
      <c r="C983" s="38"/>
      <c r="D983" s="39"/>
      <c r="E983" s="39"/>
      <c r="F983" s="39"/>
      <c r="G983" s="44"/>
    </row>
    <row r="984" spans="1:7" ht="12.75" x14ac:dyDescent="0.15">
      <c r="A984" s="179"/>
      <c r="B984" s="180"/>
      <c r="C984" s="38"/>
      <c r="D984" s="39"/>
      <c r="E984" s="39"/>
      <c r="F984" s="39"/>
      <c r="G984" s="44"/>
    </row>
    <row r="985" spans="1:7" ht="12.75" x14ac:dyDescent="0.15">
      <c r="A985" s="179"/>
      <c r="B985" s="180"/>
      <c r="C985" s="38"/>
      <c r="D985" s="39"/>
      <c r="E985" s="39"/>
      <c r="F985" s="39"/>
      <c r="G985" s="44"/>
    </row>
    <row r="986" spans="1:7" ht="12.75" x14ac:dyDescent="0.15">
      <c r="A986" s="179"/>
      <c r="B986" s="180"/>
      <c r="C986" s="38"/>
      <c r="D986" s="39"/>
      <c r="E986" s="39"/>
      <c r="F986" s="39"/>
      <c r="G986" s="44"/>
    </row>
    <row r="987" spans="1:7" ht="12.75" x14ac:dyDescent="0.15">
      <c r="A987" s="179"/>
      <c r="B987" s="180"/>
      <c r="C987" s="38"/>
      <c r="D987" s="39"/>
      <c r="E987" s="39"/>
      <c r="F987" s="39"/>
      <c r="G987" s="44"/>
    </row>
    <row r="988" spans="1:7" ht="12.75" x14ac:dyDescent="0.15">
      <c r="A988" s="179"/>
      <c r="B988" s="180"/>
      <c r="C988" s="38"/>
      <c r="D988" s="39"/>
      <c r="E988" s="39"/>
      <c r="F988" s="39"/>
      <c r="G988" s="44"/>
    </row>
    <row r="989" spans="1:7" ht="12.75" x14ac:dyDescent="0.15">
      <c r="A989" s="179"/>
      <c r="B989" s="180"/>
      <c r="C989" s="38"/>
      <c r="D989" s="39"/>
      <c r="E989" s="39"/>
      <c r="F989" s="39"/>
      <c r="G989" s="44"/>
    </row>
    <row r="990" spans="1:7" ht="12.75" x14ac:dyDescent="0.15">
      <c r="A990" s="179"/>
      <c r="B990" s="180"/>
      <c r="C990" s="38"/>
      <c r="D990" s="39"/>
      <c r="E990" s="39"/>
      <c r="F990" s="39"/>
      <c r="G990" s="44"/>
    </row>
    <row r="991" spans="1:7" ht="12.75" x14ac:dyDescent="0.15">
      <c r="A991" s="179"/>
      <c r="B991" s="180"/>
      <c r="C991" s="38"/>
      <c r="D991" s="39"/>
      <c r="E991" s="39"/>
      <c r="F991" s="39"/>
      <c r="G991" s="44"/>
    </row>
    <row r="992" spans="1:7" ht="12.75" x14ac:dyDescent="0.15">
      <c r="A992" s="179"/>
      <c r="B992" s="180"/>
      <c r="C992" s="38"/>
      <c r="D992" s="39"/>
      <c r="E992" s="39"/>
      <c r="F992" s="39"/>
      <c r="G992" s="44"/>
    </row>
    <row r="993" spans="1:7" ht="12.75" x14ac:dyDescent="0.15">
      <c r="A993" s="179"/>
      <c r="B993" s="180"/>
      <c r="C993" s="38"/>
      <c r="D993" s="39"/>
      <c r="E993" s="39"/>
      <c r="F993" s="39"/>
      <c r="G993" s="44"/>
    </row>
    <row r="994" spans="1:7" ht="12.75" x14ac:dyDescent="0.15">
      <c r="A994" s="179"/>
      <c r="B994" s="180"/>
      <c r="C994" s="38"/>
      <c r="D994" s="39"/>
      <c r="E994" s="39"/>
      <c r="F994" s="39"/>
      <c r="G994" s="44"/>
    </row>
    <row r="995" spans="1:7" ht="12.75" x14ac:dyDescent="0.15">
      <c r="A995" s="179"/>
      <c r="B995" s="180"/>
      <c r="C995" s="38"/>
      <c r="D995" s="39"/>
      <c r="E995" s="39"/>
      <c r="F995" s="39"/>
      <c r="G995" s="44"/>
    </row>
    <row r="996" spans="1:7" ht="12.75" x14ac:dyDescent="0.15">
      <c r="A996" s="179"/>
      <c r="B996" s="180"/>
      <c r="C996" s="38"/>
      <c r="D996" s="39"/>
      <c r="E996" s="39"/>
      <c r="F996" s="39"/>
      <c r="G996" s="44"/>
    </row>
    <row r="997" spans="1:7" ht="12.75" x14ac:dyDescent="0.15">
      <c r="A997" s="179"/>
      <c r="B997" s="180"/>
      <c r="C997" s="38"/>
      <c r="D997" s="39"/>
      <c r="E997" s="39"/>
      <c r="F997" s="39"/>
      <c r="G997" s="44"/>
    </row>
    <row r="998" spans="1:7" ht="12.75" x14ac:dyDescent="0.15">
      <c r="A998" s="179"/>
      <c r="B998" s="180"/>
      <c r="C998" s="38"/>
      <c r="D998" s="39"/>
      <c r="E998" s="39"/>
      <c r="F998" s="39"/>
      <c r="G998" s="44"/>
    </row>
    <row r="999" spans="1:7" ht="12.75" x14ac:dyDescent="0.15">
      <c r="A999" s="179"/>
      <c r="B999" s="180"/>
      <c r="C999" s="38"/>
      <c r="D999" s="39"/>
      <c r="E999" s="39"/>
      <c r="F999" s="39"/>
      <c r="G999" s="44"/>
    </row>
    <row r="1000" spans="1:7" ht="12.75" x14ac:dyDescent="0.15">
      <c r="A1000" s="179"/>
      <c r="B1000" s="180"/>
      <c r="C1000" s="38"/>
      <c r="D1000" s="39"/>
      <c r="E1000" s="39"/>
      <c r="F1000" s="39"/>
      <c r="G1000" s="44"/>
    </row>
    <row r="1001" spans="1:7" ht="12.75" x14ac:dyDescent="0.15">
      <c r="A1001" s="179"/>
      <c r="B1001" s="180"/>
      <c r="C1001" s="38"/>
      <c r="D1001" s="39"/>
      <c r="E1001" s="39"/>
      <c r="F1001" s="39"/>
      <c r="G1001" s="44"/>
    </row>
    <row r="1002" spans="1:7" ht="12.75" x14ac:dyDescent="0.15">
      <c r="A1002" s="179"/>
      <c r="B1002" s="180"/>
      <c r="C1002" s="38"/>
      <c r="D1002" s="39"/>
      <c r="E1002" s="39"/>
      <c r="F1002" s="39"/>
      <c r="G1002" s="44"/>
    </row>
    <row r="1003" spans="1:7" ht="12.75" x14ac:dyDescent="0.15">
      <c r="A1003" s="179"/>
      <c r="B1003" s="180"/>
      <c r="C1003" s="38"/>
      <c r="D1003" s="39"/>
      <c r="E1003" s="39"/>
      <c r="F1003" s="39"/>
      <c r="G1003" s="44"/>
    </row>
    <row r="1004" spans="1:7" ht="12.75" x14ac:dyDescent="0.15">
      <c r="A1004" s="179"/>
      <c r="B1004" s="180"/>
      <c r="C1004" s="38"/>
      <c r="D1004" s="39"/>
      <c r="E1004" s="39"/>
      <c r="F1004" s="39"/>
      <c r="G1004" s="44"/>
    </row>
    <row r="1005" spans="1:7" ht="12.75" x14ac:dyDescent="0.15">
      <c r="A1005" s="179"/>
      <c r="B1005" s="180"/>
      <c r="C1005" s="38"/>
      <c r="D1005" s="39"/>
      <c r="E1005" s="39"/>
      <c r="F1005" s="39"/>
      <c r="G1005" s="44"/>
    </row>
    <row r="1006" spans="1:7" ht="12.75" x14ac:dyDescent="0.15">
      <c r="A1006" s="179"/>
      <c r="B1006" s="180"/>
      <c r="C1006" s="38"/>
      <c r="D1006" s="39"/>
      <c r="E1006" s="39"/>
      <c r="F1006" s="39"/>
      <c r="G1006" s="44"/>
    </row>
    <row r="1007" spans="1:7" ht="12.75" x14ac:dyDescent="0.15">
      <c r="A1007" s="179"/>
      <c r="B1007" s="180"/>
      <c r="C1007" s="38"/>
      <c r="D1007" s="39"/>
      <c r="E1007" s="39"/>
      <c r="F1007" s="39"/>
      <c r="G1007" s="44"/>
    </row>
    <row r="1008" spans="1:7" ht="12.75" x14ac:dyDescent="0.15">
      <c r="A1008" s="179"/>
      <c r="B1008" s="180"/>
      <c r="C1008" s="38"/>
      <c r="D1008" s="39"/>
      <c r="E1008" s="39"/>
      <c r="F1008" s="39"/>
      <c r="G1008" s="44"/>
    </row>
    <row r="1009" spans="1:7" ht="12.75" x14ac:dyDescent="0.15">
      <c r="A1009" s="179"/>
      <c r="B1009" s="180"/>
      <c r="C1009" s="38"/>
      <c r="D1009" s="39"/>
      <c r="E1009" s="39"/>
      <c r="F1009" s="39"/>
      <c r="G1009" s="44"/>
    </row>
    <row r="1010" spans="1:7" ht="12.75" x14ac:dyDescent="0.15">
      <c r="A1010" s="179"/>
      <c r="B1010" s="180"/>
      <c r="C1010" s="38"/>
      <c r="D1010" s="39"/>
      <c r="E1010" s="39"/>
      <c r="F1010" s="39"/>
      <c r="G1010" s="44"/>
    </row>
    <row r="1011" spans="1:7" ht="12.75" x14ac:dyDescent="0.15">
      <c r="A1011" s="179"/>
      <c r="B1011" s="180"/>
      <c r="C1011" s="38"/>
      <c r="D1011" s="39"/>
      <c r="E1011" s="39"/>
      <c r="F1011" s="39"/>
      <c r="G1011" s="44"/>
    </row>
    <row r="1012" spans="1:7" ht="12.75" x14ac:dyDescent="0.15">
      <c r="A1012" s="179"/>
      <c r="B1012" s="180"/>
      <c r="C1012" s="38"/>
      <c r="D1012" s="39"/>
      <c r="E1012" s="39"/>
      <c r="F1012" s="39"/>
      <c r="G1012" s="44"/>
    </row>
    <row r="1013" spans="1:7" ht="12.75" x14ac:dyDescent="0.15">
      <c r="A1013" s="179"/>
      <c r="B1013" s="180"/>
      <c r="C1013" s="38"/>
      <c r="D1013" s="39"/>
      <c r="E1013" s="39"/>
      <c r="F1013" s="39"/>
      <c r="G1013" s="44"/>
    </row>
    <row r="1014" spans="1:7" ht="12.75" x14ac:dyDescent="0.15">
      <c r="A1014" s="179"/>
      <c r="B1014" s="180"/>
      <c r="C1014" s="38"/>
      <c r="D1014" s="39"/>
      <c r="E1014" s="39"/>
      <c r="F1014" s="39"/>
      <c r="G1014" s="44"/>
    </row>
    <row r="1015" spans="1:7" ht="12.75" x14ac:dyDescent="0.15">
      <c r="A1015" s="179"/>
      <c r="B1015" s="180"/>
      <c r="C1015" s="38"/>
      <c r="D1015" s="39"/>
      <c r="E1015" s="39"/>
      <c r="F1015" s="39"/>
      <c r="G1015" s="44"/>
    </row>
    <row r="1016" spans="1:7" ht="12.75" x14ac:dyDescent="0.15">
      <c r="A1016" s="179"/>
      <c r="B1016" s="180"/>
      <c r="C1016" s="38"/>
      <c r="D1016" s="39"/>
      <c r="E1016" s="39"/>
      <c r="F1016" s="39"/>
      <c r="G1016" s="44"/>
    </row>
    <row r="1017" spans="1:7" ht="12.75" x14ac:dyDescent="0.15">
      <c r="A1017" s="179"/>
      <c r="B1017" s="180"/>
      <c r="C1017" s="38"/>
      <c r="D1017" s="39"/>
      <c r="E1017" s="39"/>
      <c r="F1017" s="39"/>
      <c r="G1017" s="44"/>
    </row>
    <row r="1018" spans="1:7" ht="12.75" x14ac:dyDescent="0.15">
      <c r="A1018" s="179"/>
      <c r="B1018" s="180"/>
      <c r="C1018" s="38"/>
      <c r="D1018" s="39"/>
      <c r="E1018" s="39"/>
      <c r="F1018" s="39"/>
      <c r="G1018" s="44"/>
    </row>
    <row r="1019" spans="1:7" ht="12.75" x14ac:dyDescent="0.15">
      <c r="A1019" s="179"/>
      <c r="B1019" s="180"/>
      <c r="C1019" s="38"/>
      <c r="D1019" s="39"/>
      <c r="E1019" s="39"/>
      <c r="F1019" s="39"/>
      <c r="G1019" s="44"/>
    </row>
    <row r="1020" spans="1:7" ht="12.75" x14ac:dyDescent="0.15">
      <c r="A1020" s="179"/>
      <c r="B1020" s="180"/>
      <c r="C1020" s="38"/>
      <c r="D1020" s="39"/>
      <c r="E1020" s="39"/>
      <c r="F1020" s="39"/>
      <c r="G1020" s="44"/>
    </row>
    <row r="1021" spans="1:7" ht="12.75" x14ac:dyDescent="0.15">
      <c r="A1021" s="179"/>
      <c r="B1021" s="180"/>
      <c r="C1021" s="38"/>
      <c r="D1021" s="39"/>
      <c r="E1021" s="39"/>
      <c r="F1021" s="39"/>
      <c r="G1021" s="44"/>
    </row>
    <row r="1022" spans="1:7" ht="12.75" x14ac:dyDescent="0.15">
      <c r="A1022" s="179"/>
      <c r="B1022" s="180"/>
      <c r="C1022" s="38"/>
      <c r="D1022" s="39"/>
      <c r="E1022" s="39"/>
      <c r="F1022" s="39"/>
      <c r="G1022" s="44"/>
    </row>
    <row r="1023" spans="1:7" ht="12.75" x14ac:dyDescent="0.15">
      <c r="A1023" s="179"/>
      <c r="B1023" s="180"/>
      <c r="C1023" s="38"/>
      <c r="D1023" s="39"/>
      <c r="E1023" s="39"/>
      <c r="F1023" s="39"/>
      <c r="G1023" s="44"/>
    </row>
    <row r="1024" spans="1:7" ht="12.75" x14ac:dyDescent="0.15">
      <c r="A1024" s="179"/>
      <c r="B1024" s="180"/>
      <c r="C1024" s="38"/>
      <c r="D1024" s="39"/>
      <c r="E1024" s="39"/>
      <c r="F1024" s="39"/>
      <c r="G1024" s="44"/>
    </row>
    <row r="1025" spans="1:7" ht="12.75" x14ac:dyDescent="0.15">
      <c r="A1025" s="179"/>
      <c r="B1025" s="180"/>
      <c r="C1025" s="38"/>
      <c r="D1025" s="39"/>
      <c r="E1025" s="39"/>
      <c r="F1025" s="39"/>
      <c r="G1025" s="44"/>
    </row>
    <row r="1026" spans="1:7" ht="12.75" x14ac:dyDescent="0.15">
      <c r="A1026" s="179"/>
      <c r="B1026" s="180"/>
      <c r="C1026" s="38"/>
      <c r="D1026" s="39"/>
      <c r="E1026" s="39"/>
      <c r="F1026" s="39"/>
      <c r="G1026" s="44"/>
    </row>
    <row r="1027" spans="1:7" ht="12.75" x14ac:dyDescent="0.15">
      <c r="A1027" s="179"/>
      <c r="B1027" s="180"/>
      <c r="C1027" s="38"/>
      <c r="D1027" s="39"/>
      <c r="E1027" s="39"/>
      <c r="F1027" s="39"/>
      <c r="G1027" s="44"/>
    </row>
    <row r="1028" spans="1:7" ht="12.75" x14ac:dyDescent="0.15">
      <c r="A1028" s="179"/>
      <c r="B1028" s="180"/>
      <c r="C1028" s="38"/>
      <c r="D1028" s="39"/>
      <c r="E1028" s="39"/>
      <c r="F1028" s="39"/>
      <c r="G1028" s="44"/>
    </row>
    <row r="1029" spans="1:7" ht="12.75" x14ac:dyDescent="0.15">
      <c r="A1029" s="179"/>
      <c r="B1029" s="180"/>
      <c r="C1029" s="38"/>
      <c r="D1029" s="39"/>
      <c r="E1029" s="39"/>
      <c r="F1029" s="39"/>
      <c r="G1029" s="44"/>
    </row>
    <row r="1030" spans="1:7" ht="12.75" x14ac:dyDescent="0.15">
      <c r="A1030" s="179"/>
      <c r="B1030" s="180"/>
      <c r="C1030" s="38"/>
      <c r="D1030" s="39"/>
      <c r="E1030" s="39"/>
      <c r="F1030" s="39"/>
      <c r="G1030" s="44"/>
    </row>
    <row r="1031" spans="1:7" ht="12.75" x14ac:dyDescent="0.15">
      <c r="A1031" s="179"/>
      <c r="B1031" s="180"/>
      <c r="C1031" s="38"/>
      <c r="D1031" s="39"/>
      <c r="E1031" s="39"/>
      <c r="F1031" s="39"/>
      <c r="G1031" s="44"/>
    </row>
    <row r="1032" spans="1:7" ht="12.75" x14ac:dyDescent="0.15">
      <c r="A1032" s="179"/>
      <c r="B1032" s="180"/>
      <c r="C1032" s="38"/>
      <c r="D1032" s="39"/>
      <c r="E1032" s="39"/>
      <c r="F1032" s="39"/>
      <c r="G1032" s="44"/>
    </row>
    <row r="1033" spans="1:7" ht="12.75" x14ac:dyDescent="0.15">
      <c r="A1033" s="179"/>
      <c r="B1033" s="180"/>
      <c r="C1033" s="38"/>
      <c r="D1033" s="39"/>
      <c r="E1033" s="39"/>
      <c r="F1033" s="39"/>
      <c r="G1033" s="44"/>
    </row>
    <row r="1034" spans="1:7" ht="12.75" x14ac:dyDescent="0.15">
      <c r="A1034" s="179"/>
      <c r="B1034" s="180"/>
      <c r="C1034" s="38"/>
      <c r="D1034" s="39"/>
      <c r="E1034" s="39"/>
      <c r="F1034" s="39"/>
      <c r="G1034" s="44"/>
    </row>
    <row r="1035" spans="1:7" ht="12.75" x14ac:dyDescent="0.15">
      <c r="A1035" s="179"/>
      <c r="B1035" s="180"/>
      <c r="C1035" s="38"/>
      <c r="D1035" s="39"/>
      <c r="E1035" s="39"/>
      <c r="F1035" s="39"/>
      <c r="G1035" s="44"/>
    </row>
    <row r="1036" spans="1:7" ht="12.75" x14ac:dyDescent="0.15">
      <c r="A1036" s="179"/>
      <c r="B1036" s="180"/>
      <c r="C1036" s="38"/>
      <c r="D1036" s="39"/>
      <c r="E1036" s="39"/>
      <c r="F1036" s="39"/>
      <c r="G1036" s="44"/>
    </row>
    <row r="1037" spans="1:7" ht="12.75" x14ac:dyDescent="0.15">
      <c r="A1037" s="179"/>
      <c r="B1037" s="180"/>
      <c r="C1037" s="38"/>
      <c r="D1037" s="39"/>
      <c r="E1037" s="39"/>
      <c r="F1037" s="39"/>
      <c r="G1037" s="44"/>
    </row>
    <row r="1038" spans="1:7" ht="12.75" x14ac:dyDescent="0.15">
      <c r="A1038" s="179"/>
      <c r="B1038" s="180"/>
      <c r="C1038" s="38"/>
      <c r="D1038" s="39"/>
      <c r="E1038" s="39"/>
      <c r="F1038" s="39"/>
      <c r="G1038" s="44"/>
    </row>
    <row r="1039" spans="1:7" ht="12.75" x14ac:dyDescent="0.15">
      <c r="A1039" s="179"/>
      <c r="B1039" s="180"/>
      <c r="C1039" s="38"/>
      <c r="D1039" s="39"/>
      <c r="E1039" s="39"/>
      <c r="F1039" s="39"/>
      <c r="G1039" s="44"/>
    </row>
    <row r="1040" spans="1:7" ht="12.75" x14ac:dyDescent="0.15">
      <c r="A1040" s="179"/>
      <c r="B1040" s="180"/>
      <c r="C1040" s="38"/>
      <c r="D1040" s="39"/>
      <c r="E1040" s="39"/>
      <c r="F1040" s="39"/>
      <c r="G1040" s="44"/>
    </row>
    <row r="1041" spans="1:7" ht="12.75" x14ac:dyDescent="0.15">
      <c r="A1041" s="179"/>
      <c r="B1041" s="180"/>
      <c r="C1041" s="38"/>
      <c r="D1041" s="39"/>
      <c r="E1041" s="39"/>
      <c r="F1041" s="39"/>
      <c r="G1041" s="44"/>
    </row>
    <row r="1042" spans="1:7" ht="12.75" x14ac:dyDescent="0.15">
      <c r="A1042" s="179"/>
      <c r="B1042" s="180"/>
      <c r="C1042" s="38"/>
      <c r="D1042" s="39"/>
      <c r="E1042" s="39"/>
      <c r="F1042" s="39"/>
      <c r="G1042" s="44"/>
    </row>
    <row r="1043" spans="1:7" ht="12.75" x14ac:dyDescent="0.15">
      <c r="A1043" s="179"/>
      <c r="B1043" s="180"/>
      <c r="C1043" s="38"/>
      <c r="D1043" s="39"/>
      <c r="E1043" s="39"/>
      <c r="F1043" s="39"/>
      <c r="G1043" s="44"/>
    </row>
    <row r="1044" spans="1:7" ht="12.75" x14ac:dyDescent="0.15">
      <c r="A1044" s="179"/>
      <c r="B1044" s="180"/>
      <c r="C1044" s="38"/>
      <c r="D1044" s="39"/>
      <c r="E1044" s="39"/>
      <c r="F1044" s="39"/>
      <c r="G1044" s="44"/>
    </row>
    <row r="1045" spans="1:7" ht="12.75" x14ac:dyDescent="0.15">
      <c r="A1045" s="179"/>
      <c r="B1045" s="180"/>
      <c r="C1045" s="38"/>
      <c r="D1045" s="39"/>
      <c r="E1045" s="39"/>
      <c r="F1045" s="39"/>
      <c r="G1045" s="44"/>
    </row>
    <row r="1046" spans="1:7" ht="12.75" x14ac:dyDescent="0.15">
      <c r="A1046" s="179"/>
      <c r="B1046" s="180"/>
      <c r="C1046" s="38"/>
      <c r="D1046" s="39"/>
      <c r="E1046" s="39"/>
      <c r="F1046" s="39"/>
      <c r="G1046" s="44"/>
    </row>
    <row r="1047" spans="1:7" ht="12.75" x14ac:dyDescent="0.15">
      <c r="A1047" s="179"/>
      <c r="B1047" s="180"/>
      <c r="C1047" s="38"/>
      <c r="D1047" s="39"/>
      <c r="E1047" s="39"/>
      <c r="F1047" s="39"/>
      <c r="G1047" s="44"/>
    </row>
    <row r="1048" spans="1:7" ht="12.75" x14ac:dyDescent="0.15">
      <c r="A1048" s="179"/>
      <c r="B1048" s="180"/>
      <c r="C1048" s="38"/>
      <c r="D1048" s="39"/>
      <c r="E1048" s="39"/>
      <c r="F1048" s="39"/>
      <c r="G1048" s="44"/>
    </row>
    <row r="1049" spans="1:7" ht="12.75" x14ac:dyDescent="0.15">
      <c r="A1049" s="179"/>
      <c r="B1049" s="180"/>
      <c r="C1049" s="38"/>
      <c r="D1049" s="39"/>
      <c r="E1049" s="39"/>
      <c r="F1049" s="39"/>
      <c r="G1049" s="44"/>
    </row>
    <row r="1050" spans="1:7" ht="12.75" x14ac:dyDescent="0.15">
      <c r="A1050" s="179"/>
      <c r="B1050" s="180"/>
      <c r="C1050" s="38"/>
      <c r="D1050" s="39"/>
      <c r="E1050" s="39"/>
      <c r="F1050" s="39"/>
      <c r="G1050" s="44"/>
    </row>
    <row r="1051" spans="1:7" ht="12.75" x14ac:dyDescent="0.15">
      <c r="A1051" s="179"/>
      <c r="B1051" s="180"/>
      <c r="C1051" s="38"/>
      <c r="D1051" s="39"/>
      <c r="E1051" s="39"/>
      <c r="F1051" s="39"/>
      <c r="G1051" s="44"/>
    </row>
    <row r="1052" spans="1:7" ht="12.75" x14ac:dyDescent="0.15">
      <c r="A1052" s="179"/>
      <c r="B1052" s="180"/>
      <c r="C1052" s="38"/>
      <c r="D1052" s="39"/>
      <c r="E1052" s="39"/>
      <c r="F1052" s="39"/>
      <c r="G1052" s="44"/>
    </row>
    <row r="1053" spans="1:7" ht="12.75" x14ac:dyDescent="0.15">
      <c r="A1053" s="179"/>
      <c r="B1053" s="180"/>
      <c r="C1053" s="38"/>
      <c r="D1053" s="39"/>
      <c r="E1053" s="39"/>
      <c r="F1053" s="39"/>
      <c r="G1053" s="44"/>
    </row>
    <row r="1054" spans="1:7" ht="12.75" x14ac:dyDescent="0.15">
      <c r="A1054" s="179"/>
      <c r="B1054" s="180"/>
      <c r="C1054" s="38"/>
      <c r="D1054" s="39"/>
      <c r="E1054" s="39"/>
      <c r="F1054" s="39"/>
      <c r="G1054" s="44"/>
    </row>
    <row r="1055" spans="1:7" ht="12.75" x14ac:dyDescent="0.15">
      <c r="A1055" s="179"/>
      <c r="B1055" s="180"/>
      <c r="C1055" s="38"/>
      <c r="D1055" s="39"/>
      <c r="E1055" s="39"/>
      <c r="F1055" s="39"/>
      <c r="G1055" s="44"/>
    </row>
    <row r="1056" spans="1:7" ht="12.75" x14ac:dyDescent="0.15">
      <c r="A1056" s="179"/>
      <c r="B1056" s="180"/>
      <c r="C1056" s="38"/>
      <c r="D1056" s="39"/>
      <c r="E1056" s="39"/>
      <c r="F1056" s="39"/>
      <c r="G1056" s="44"/>
    </row>
    <row r="1057" spans="1:7" ht="12.75" x14ac:dyDescent="0.15">
      <c r="A1057" s="179"/>
      <c r="B1057" s="180"/>
      <c r="C1057" s="38"/>
      <c r="D1057" s="39"/>
      <c r="E1057" s="39"/>
      <c r="F1057" s="39"/>
      <c r="G1057" s="44"/>
    </row>
    <row r="1058" spans="1:7" ht="12.75" x14ac:dyDescent="0.15">
      <c r="A1058" s="179"/>
      <c r="B1058" s="180"/>
      <c r="C1058" s="38"/>
      <c r="D1058" s="39"/>
      <c r="E1058" s="39"/>
      <c r="F1058" s="39"/>
      <c r="G1058" s="44"/>
    </row>
    <row r="1059" spans="1:7" ht="12.75" x14ac:dyDescent="0.15">
      <c r="A1059" s="179"/>
      <c r="B1059" s="180"/>
      <c r="C1059" s="38"/>
      <c r="D1059" s="39"/>
      <c r="E1059" s="39"/>
      <c r="F1059" s="39"/>
      <c r="G1059" s="44"/>
    </row>
    <row r="1060" spans="1:7" ht="12.75" x14ac:dyDescent="0.15">
      <c r="A1060" s="179"/>
      <c r="B1060" s="180"/>
      <c r="C1060" s="38"/>
      <c r="D1060" s="39"/>
      <c r="E1060" s="39"/>
      <c r="F1060" s="39"/>
      <c r="G1060" s="44"/>
    </row>
    <row r="1061" spans="1:7" ht="12.75" x14ac:dyDescent="0.15">
      <c r="A1061" s="179"/>
      <c r="B1061" s="180"/>
      <c r="C1061" s="38"/>
      <c r="D1061" s="39"/>
      <c r="E1061" s="39"/>
      <c r="F1061" s="39"/>
      <c r="G1061" s="44"/>
    </row>
    <row r="1062" spans="1:7" ht="12.75" x14ac:dyDescent="0.15">
      <c r="A1062" s="179"/>
      <c r="B1062" s="180"/>
      <c r="C1062" s="38"/>
      <c r="D1062" s="39"/>
      <c r="E1062" s="39"/>
      <c r="F1062" s="39"/>
      <c r="G1062" s="44"/>
    </row>
    <row r="1063" spans="1:7" ht="12.75" x14ac:dyDescent="0.15">
      <c r="A1063" s="179"/>
      <c r="B1063" s="180"/>
      <c r="C1063" s="38"/>
      <c r="D1063" s="39"/>
      <c r="E1063" s="39"/>
      <c r="F1063" s="39"/>
      <c r="G1063" s="44"/>
    </row>
    <row r="1064" spans="1:7" ht="12.75" x14ac:dyDescent="0.15">
      <c r="A1064" s="179"/>
      <c r="B1064" s="180"/>
      <c r="C1064" s="38"/>
      <c r="D1064" s="39"/>
      <c r="E1064" s="39"/>
      <c r="F1064" s="39"/>
      <c r="G1064" s="44"/>
    </row>
    <row r="1065" spans="1:7" ht="12.75" x14ac:dyDescent="0.15">
      <c r="A1065" s="179"/>
      <c r="B1065" s="180"/>
      <c r="C1065" s="38"/>
      <c r="D1065" s="39"/>
      <c r="E1065" s="39"/>
      <c r="F1065" s="39"/>
      <c r="G1065" s="44"/>
    </row>
    <row r="1066" spans="1:7" ht="12.75" x14ac:dyDescent="0.15">
      <c r="A1066" s="179"/>
      <c r="B1066" s="180"/>
      <c r="C1066" s="38"/>
      <c r="D1066" s="39"/>
      <c r="E1066" s="39"/>
      <c r="F1066" s="39"/>
      <c r="G1066" s="44"/>
    </row>
    <row r="1067" spans="1:7" ht="12.75" x14ac:dyDescent="0.15">
      <c r="A1067" s="179"/>
      <c r="B1067" s="180"/>
      <c r="C1067" s="38"/>
      <c r="D1067" s="39"/>
      <c r="E1067" s="39"/>
      <c r="F1067" s="39"/>
      <c r="G1067" s="44"/>
    </row>
    <row r="1068" spans="1:7" ht="12.75" x14ac:dyDescent="0.15">
      <c r="A1068" s="179"/>
      <c r="B1068" s="180"/>
      <c r="C1068" s="38"/>
      <c r="D1068" s="39"/>
      <c r="E1068" s="39"/>
      <c r="F1068" s="39"/>
      <c r="G1068" s="44"/>
    </row>
    <row r="1069" spans="1:7" ht="12.75" x14ac:dyDescent="0.15">
      <c r="A1069" s="179"/>
      <c r="B1069" s="180"/>
      <c r="C1069" s="38"/>
      <c r="D1069" s="39"/>
      <c r="E1069" s="39"/>
      <c r="F1069" s="39"/>
      <c r="G1069" s="44"/>
    </row>
    <row r="1070" spans="1:7" ht="12.75" x14ac:dyDescent="0.15">
      <c r="A1070" s="179"/>
      <c r="B1070" s="180"/>
      <c r="C1070" s="38"/>
      <c r="D1070" s="39"/>
      <c r="E1070" s="39"/>
      <c r="F1070" s="39"/>
      <c r="G1070" s="44"/>
    </row>
    <row r="1071" spans="1:7" ht="12.75" x14ac:dyDescent="0.15">
      <c r="A1071" s="179"/>
      <c r="B1071" s="180"/>
      <c r="C1071" s="38"/>
      <c r="D1071" s="39"/>
      <c r="E1071" s="39"/>
      <c r="F1071" s="39"/>
      <c r="G1071" s="44"/>
    </row>
    <row r="1072" spans="1:7" ht="12.75" x14ac:dyDescent="0.15">
      <c r="A1072" s="179"/>
      <c r="B1072" s="180"/>
      <c r="C1072" s="38"/>
      <c r="D1072" s="39"/>
      <c r="E1072" s="39"/>
      <c r="F1072" s="39"/>
      <c r="G1072" s="44"/>
    </row>
    <row r="1073" spans="1:7" ht="12.75" x14ac:dyDescent="0.15">
      <c r="A1073" s="179"/>
      <c r="B1073" s="180"/>
      <c r="C1073" s="38"/>
      <c r="D1073" s="39"/>
      <c r="E1073" s="39"/>
      <c r="F1073" s="39"/>
      <c r="G1073" s="44"/>
    </row>
    <row r="1074" spans="1:7" ht="12.75" x14ac:dyDescent="0.15">
      <c r="A1074" s="179"/>
      <c r="B1074" s="180"/>
      <c r="C1074" s="38"/>
      <c r="D1074" s="39"/>
      <c r="E1074" s="39"/>
      <c r="F1074" s="39"/>
      <c r="G1074" s="44"/>
    </row>
    <row r="1075" spans="1:7" ht="12.75" x14ac:dyDescent="0.15">
      <c r="A1075" s="179"/>
      <c r="B1075" s="180"/>
      <c r="C1075" s="38"/>
      <c r="D1075" s="39"/>
      <c r="E1075" s="39"/>
      <c r="F1075" s="39"/>
      <c r="G1075" s="44"/>
    </row>
    <row r="1076" spans="1:7" ht="12.75" x14ac:dyDescent="0.15">
      <c r="A1076" s="179"/>
      <c r="B1076" s="180"/>
      <c r="C1076" s="38"/>
      <c r="D1076" s="39"/>
      <c r="E1076" s="39"/>
      <c r="F1076" s="39"/>
      <c r="G1076" s="44"/>
    </row>
    <row r="1077" spans="1:7" ht="12.75" x14ac:dyDescent="0.15">
      <c r="A1077" s="179"/>
      <c r="B1077" s="180"/>
      <c r="C1077" s="38"/>
      <c r="D1077" s="39"/>
      <c r="E1077" s="39"/>
      <c r="F1077" s="39"/>
      <c r="G1077" s="44"/>
    </row>
    <row r="1078" spans="1:7" ht="12.75" x14ac:dyDescent="0.15">
      <c r="A1078" s="179"/>
      <c r="B1078" s="180"/>
      <c r="C1078" s="38"/>
      <c r="D1078" s="39"/>
      <c r="E1078" s="39"/>
      <c r="F1078" s="39"/>
      <c r="G1078" s="44"/>
    </row>
    <row r="1079" spans="1:7" ht="12.75" x14ac:dyDescent="0.15">
      <c r="A1079" s="179"/>
      <c r="B1079" s="180"/>
      <c r="C1079" s="38"/>
      <c r="D1079" s="39"/>
      <c r="E1079" s="39"/>
      <c r="F1079" s="39"/>
      <c r="G1079" s="44"/>
    </row>
    <row r="1080" spans="1:7" ht="12.75" x14ac:dyDescent="0.15">
      <c r="A1080" s="179"/>
      <c r="B1080" s="180"/>
      <c r="C1080" s="38"/>
      <c r="D1080" s="39"/>
      <c r="E1080" s="39"/>
      <c r="F1080" s="39"/>
      <c r="G1080" s="44"/>
    </row>
    <row r="1081" spans="1:7" ht="12.75" x14ac:dyDescent="0.15">
      <c r="A1081" s="179"/>
      <c r="B1081" s="180"/>
      <c r="C1081" s="38"/>
      <c r="D1081" s="39"/>
      <c r="E1081" s="39"/>
      <c r="F1081" s="39"/>
      <c r="G1081" s="44"/>
    </row>
    <row r="1082" spans="1:7" ht="12.75" x14ac:dyDescent="0.15">
      <c r="A1082" s="179"/>
      <c r="B1082" s="180"/>
      <c r="C1082" s="38"/>
      <c r="D1082" s="39"/>
      <c r="E1082" s="39"/>
      <c r="F1082" s="39"/>
      <c r="G1082" s="44"/>
    </row>
    <row r="1083" spans="1:7" ht="12.75" x14ac:dyDescent="0.15">
      <c r="A1083" s="179"/>
      <c r="B1083" s="180"/>
      <c r="C1083" s="38"/>
      <c r="D1083" s="39"/>
      <c r="E1083" s="39"/>
      <c r="F1083" s="39"/>
      <c r="G1083" s="44"/>
    </row>
    <row r="1084" spans="1:7" ht="12.75" x14ac:dyDescent="0.15">
      <c r="A1084" s="179"/>
      <c r="B1084" s="180"/>
      <c r="C1084" s="38"/>
      <c r="D1084" s="39"/>
      <c r="E1084" s="39"/>
      <c r="F1084" s="39"/>
      <c r="G1084" s="44"/>
    </row>
    <row r="1085" spans="1:7" ht="12.75" x14ac:dyDescent="0.15">
      <c r="A1085" s="179"/>
      <c r="B1085" s="180"/>
      <c r="C1085" s="38"/>
      <c r="D1085" s="39"/>
      <c r="E1085" s="39"/>
      <c r="F1085" s="39"/>
      <c r="G1085" s="44"/>
    </row>
    <row r="1086" spans="1:7" ht="12.75" x14ac:dyDescent="0.15">
      <c r="A1086" s="179"/>
      <c r="B1086" s="180"/>
      <c r="C1086" s="38"/>
      <c r="D1086" s="39"/>
      <c r="E1086" s="39"/>
      <c r="F1086" s="39"/>
      <c r="G1086" s="44"/>
    </row>
    <row r="1087" spans="1:7" ht="12.75" x14ac:dyDescent="0.15">
      <c r="A1087" s="179"/>
      <c r="B1087" s="180"/>
      <c r="C1087" s="38"/>
      <c r="D1087" s="39"/>
      <c r="E1087" s="39"/>
      <c r="F1087" s="39"/>
      <c r="G1087" s="44"/>
    </row>
    <row r="1088" spans="1:7" ht="12.75" x14ac:dyDescent="0.15">
      <c r="A1088" s="179"/>
      <c r="B1088" s="180"/>
      <c r="C1088" s="38"/>
      <c r="D1088" s="39"/>
      <c r="E1088" s="39"/>
      <c r="F1088" s="39"/>
      <c r="G1088" s="44"/>
    </row>
    <row r="1089" spans="1:7" ht="12.75" x14ac:dyDescent="0.15">
      <c r="A1089" s="179"/>
      <c r="B1089" s="180"/>
      <c r="C1089" s="38"/>
      <c r="D1089" s="39"/>
      <c r="E1089" s="39"/>
      <c r="F1089" s="39"/>
      <c r="G1089" s="44"/>
    </row>
    <row r="1090" spans="1:7" ht="12.75" x14ac:dyDescent="0.15">
      <c r="A1090" s="179"/>
      <c r="B1090" s="180"/>
      <c r="C1090" s="38"/>
      <c r="D1090" s="39"/>
      <c r="E1090" s="39"/>
      <c r="F1090" s="39"/>
      <c r="G1090" s="44"/>
    </row>
    <row r="1091" spans="1:7" ht="12.75" x14ac:dyDescent="0.15">
      <c r="A1091" s="179"/>
      <c r="B1091" s="180"/>
      <c r="C1091" s="38"/>
      <c r="D1091" s="39"/>
      <c r="E1091" s="39"/>
      <c r="F1091" s="39"/>
      <c r="G1091" s="44"/>
    </row>
    <row r="1092" spans="1:7" ht="12.75" x14ac:dyDescent="0.15">
      <c r="A1092" s="179"/>
      <c r="B1092" s="180"/>
      <c r="C1092" s="38"/>
      <c r="D1092" s="39"/>
      <c r="E1092" s="39"/>
      <c r="F1092" s="39"/>
      <c r="G1092" s="44"/>
    </row>
    <row r="1093" spans="1:7" ht="12.75" x14ac:dyDescent="0.15">
      <c r="A1093" s="179"/>
      <c r="B1093" s="180"/>
      <c r="C1093" s="38"/>
      <c r="D1093" s="39"/>
      <c r="E1093" s="39"/>
      <c r="F1093" s="39"/>
      <c r="G1093" s="44"/>
    </row>
    <row r="1094" spans="1:7" ht="12.75" x14ac:dyDescent="0.15">
      <c r="A1094" s="179"/>
      <c r="B1094" s="180"/>
      <c r="C1094" s="38"/>
      <c r="D1094" s="39"/>
      <c r="E1094" s="39"/>
      <c r="F1094" s="39"/>
      <c r="G1094" s="44"/>
    </row>
    <row r="1095" spans="1:7" ht="12.75" x14ac:dyDescent="0.15">
      <c r="A1095" s="179"/>
      <c r="B1095" s="180"/>
      <c r="C1095" s="38"/>
      <c r="D1095" s="39"/>
      <c r="E1095" s="39"/>
      <c r="F1095" s="39"/>
      <c r="G1095" s="44"/>
    </row>
    <row r="1096" spans="1:7" ht="12.75" x14ac:dyDescent="0.15">
      <c r="A1096" s="179"/>
      <c r="B1096" s="180"/>
      <c r="C1096" s="38"/>
      <c r="D1096" s="39"/>
      <c r="E1096" s="39"/>
      <c r="F1096" s="39"/>
      <c r="G1096" s="44"/>
    </row>
    <row r="1097" spans="1:7" ht="12.75" x14ac:dyDescent="0.15">
      <c r="A1097" s="179"/>
      <c r="B1097" s="180"/>
      <c r="C1097" s="38"/>
      <c r="D1097" s="39"/>
      <c r="E1097" s="39"/>
      <c r="F1097" s="39"/>
      <c r="G1097" s="44"/>
    </row>
    <row r="1098" spans="1:7" ht="12.75" x14ac:dyDescent="0.15">
      <c r="A1098" s="179"/>
      <c r="B1098" s="180"/>
      <c r="C1098" s="38"/>
      <c r="D1098" s="39"/>
      <c r="E1098" s="39"/>
      <c r="F1098" s="39"/>
      <c r="G1098" s="44"/>
    </row>
    <row r="1099" spans="1:7" ht="12.75" x14ac:dyDescent="0.15">
      <c r="A1099" s="179"/>
      <c r="B1099" s="180"/>
      <c r="C1099" s="38"/>
      <c r="D1099" s="39"/>
      <c r="E1099" s="39"/>
      <c r="F1099" s="39"/>
      <c r="G1099" s="44"/>
    </row>
    <row r="1100" spans="1:7" ht="12.75" x14ac:dyDescent="0.15">
      <c r="A1100" s="179"/>
      <c r="B1100" s="180"/>
      <c r="C1100" s="38"/>
      <c r="D1100" s="39"/>
      <c r="E1100" s="39"/>
      <c r="F1100" s="39"/>
      <c r="G1100" s="44"/>
    </row>
    <row r="1101" spans="1:7" ht="12.75" x14ac:dyDescent="0.15">
      <c r="A1101" s="179"/>
      <c r="B1101" s="180"/>
      <c r="C1101" s="38"/>
      <c r="D1101" s="39"/>
      <c r="E1101" s="39"/>
      <c r="F1101" s="39"/>
      <c r="G1101" s="44"/>
    </row>
    <row r="1102" spans="1:7" ht="12.75" x14ac:dyDescent="0.15">
      <c r="A1102" s="179"/>
      <c r="B1102" s="180"/>
      <c r="C1102" s="38"/>
      <c r="D1102" s="39"/>
      <c r="E1102" s="39"/>
      <c r="F1102" s="39"/>
      <c r="G1102" s="44"/>
    </row>
    <row r="1103" spans="1:7" ht="12.75" x14ac:dyDescent="0.15">
      <c r="A1103" s="179"/>
      <c r="B1103" s="180"/>
      <c r="C1103" s="38"/>
      <c r="D1103" s="39"/>
      <c r="E1103" s="39"/>
      <c r="F1103" s="39"/>
      <c r="G1103" s="44"/>
    </row>
    <row r="1104" spans="1:7" ht="12.75" x14ac:dyDescent="0.15">
      <c r="A1104" s="179"/>
      <c r="B1104" s="180"/>
      <c r="C1104" s="38"/>
      <c r="D1104" s="39"/>
      <c r="E1104" s="39"/>
      <c r="F1104" s="39"/>
      <c r="G1104" s="44"/>
    </row>
    <row r="1105" spans="1:7" ht="12.75" x14ac:dyDescent="0.15">
      <c r="A1105" s="179"/>
      <c r="B1105" s="180"/>
      <c r="C1105" s="38"/>
      <c r="D1105" s="39"/>
      <c r="E1105" s="39"/>
      <c r="F1105" s="39"/>
      <c r="G1105" s="44"/>
    </row>
    <row r="1106" spans="1:7" ht="12.75" x14ac:dyDescent="0.15">
      <c r="A1106" s="179"/>
      <c r="B1106" s="180"/>
      <c r="C1106" s="38"/>
      <c r="D1106" s="39"/>
      <c r="E1106" s="39"/>
      <c r="F1106" s="39"/>
      <c r="G1106" s="44"/>
    </row>
    <row r="1107" spans="1:7" ht="12.75" x14ac:dyDescent="0.15">
      <c r="A1107" s="179"/>
      <c r="B1107" s="180"/>
      <c r="C1107" s="38"/>
      <c r="D1107" s="39"/>
      <c r="E1107" s="39"/>
      <c r="F1107" s="39"/>
      <c r="G1107" s="44"/>
    </row>
    <row r="1108" spans="1:7" ht="12.75" x14ac:dyDescent="0.15">
      <c r="A1108" s="179"/>
      <c r="B1108" s="180"/>
      <c r="C1108" s="38"/>
      <c r="D1108" s="39"/>
      <c r="E1108" s="39"/>
      <c r="F1108" s="39"/>
      <c r="G1108" s="44"/>
    </row>
    <row r="1109" spans="1:7" ht="12.75" x14ac:dyDescent="0.15">
      <c r="A1109" s="179"/>
      <c r="B1109" s="180"/>
      <c r="C1109" s="38"/>
      <c r="D1109" s="39"/>
      <c r="E1109" s="39"/>
      <c r="F1109" s="39"/>
      <c r="G1109" s="44"/>
    </row>
    <row r="1110" spans="1:7" ht="12.75" x14ac:dyDescent="0.15">
      <c r="A1110" s="179"/>
      <c r="B1110" s="180"/>
      <c r="C1110" s="38"/>
      <c r="D1110" s="39"/>
      <c r="E1110" s="39"/>
      <c r="F1110" s="39"/>
      <c r="G1110" s="44"/>
    </row>
    <row r="1111" spans="1:7" ht="12.75" x14ac:dyDescent="0.15">
      <c r="A1111" s="179"/>
      <c r="B1111" s="180"/>
      <c r="C1111" s="38"/>
      <c r="D1111" s="39"/>
      <c r="E1111" s="39"/>
      <c r="F1111" s="39"/>
      <c r="G1111" s="44"/>
    </row>
    <row r="1112" spans="1:7" ht="12.75" x14ac:dyDescent="0.15">
      <c r="A1112" s="179"/>
      <c r="B1112" s="180"/>
      <c r="C1112" s="38"/>
      <c r="D1112" s="39"/>
      <c r="E1112" s="39"/>
      <c r="F1112" s="39"/>
      <c r="G1112" s="44"/>
    </row>
    <row r="1113" spans="1:7" ht="12.75" x14ac:dyDescent="0.15">
      <c r="A1113" s="179"/>
      <c r="B1113" s="180"/>
      <c r="C1113" s="38"/>
      <c r="D1113" s="39"/>
      <c r="E1113" s="39"/>
      <c r="F1113" s="39"/>
      <c r="G1113" s="44"/>
    </row>
    <row r="1114" spans="1:7" ht="12.75" x14ac:dyDescent="0.15">
      <c r="A1114" s="179"/>
      <c r="B1114" s="180"/>
      <c r="C1114" s="38"/>
      <c r="D1114" s="39"/>
      <c r="E1114" s="39"/>
      <c r="F1114" s="39"/>
      <c r="G1114" s="44"/>
    </row>
    <row r="1115" spans="1:7" ht="12.75" x14ac:dyDescent="0.15">
      <c r="A1115" s="179"/>
      <c r="B1115" s="180"/>
      <c r="C1115" s="38"/>
      <c r="D1115" s="39"/>
      <c r="E1115" s="39"/>
      <c r="F1115" s="39"/>
      <c r="G1115" s="44"/>
    </row>
    <row r="1116" spans="1:7" ht="12.75" x14ac:dyDescent="0.15">
      <c r="A1116" s="179"/>
      <c r="B1116" s="180"/>
      <c r="C1116" s="38"/>
      <c r="D1116" s="39"/>
      <c r="E1116" s="39"/>
      <c r="F1116" s="39"/>
      <c r="G1116" s="44"/>
    </row>
    <row r="1117" spans="1:7" ht="12.75" x14ac:dyDescent="0.15">
      <c r="A1117" s="179"/>
      <c r="B1117" s="180"/>
      <c r="C1117" s="38"/>
      <c r="D1117" s="39"/>
      <c r="E1117" s="39"/>
      <c r="F1117" s="39"/>
      <c r="G1117" s="44"/>
    </row>
    <row r="1118" spans="1:7" ht="12.75" x14ac:dyDescent="0.15">
      <c r="A1118" s="179"/>
      <c r="B1118" s="180"/>
      <c r="C1118" s="38"/>
      <c r="D1118" s="39"/>
      <c r="E1118" s="39"/>
      <c r="F1118" s="39"/>
      <c r="G1118" s="44"/>
    </row>
    <row r="1119" spans="1:7" ht="12.75" x14ac:dyDescent="0.15">
      <c r="A1119" s="179"/>
      <c r="B1119" s="180"/>
      <c r="C1119" s="38"/>
      <c r="D1119" s="39"/>
      <c r="E1119" s="39"/>
      <c r="F1119" s="39"/>
      <c r="G1119" s="44"/>
    </row>
    <row r="1120" spans="1:7" ht="12.75" x14ac:dyDescent="0.15">
      <c r="A1120" s="179"/>
      <c r="B1120" s="180"/>
      <c r="C1120" s="38"/>
      <c r="D1120" s="39"/>
      <c r="E1120" s="39"/>
      <c r="F1120" s="39"/>
      <c r="G1120" s="44"/>
    </row>
    <row r="1121" spans="1:7" ht="12.75" x14ac:dyDescent="0.15">
      <c r="A1121" s="179"/>
      <c r="B1121" s="180"/>
      <c r="C1121" s="38"/>
      <c r="D1121" s="39"/>
      <c r="E1121" s="39"/>
      <c r="F1121" s="39"/>
      <c r="G1121" s="44"/>
    </row>
    <row r="1122" spans="1:7" ht="12.75" x14ac:dyDescent="0.15">
      <c r="A1122" s="179"/>
      <c r="B1122" s="180"/>
      <c r="C1122" s="38"/>
      <c r="D1122" s="39"/>
      <c r="E1122" s="39"/>
      <c r="F1122" s="39"/>
      <c r="G1122" s="44"/>
    </row>
    <row r="1123" spans="1:7" ht="12.75" x14ac:dyDescent="0.15">
      <c r="A1123" s="179"/>
      <c r="B1123" s="180"/>
      <c r="C1123" s="38"/>
      <c r="D1123" s="39"/>
      <c r="E1123" s="39"/>
      <c r="F1123" s="39"/>
      <c r="G1123" s="44"/>
    </row>
    <row r="1124" spans="1:7" ht="12.75" x14ac:dyDescent="0.15">
      <c r="A1124" s="179"/>
      <c r="B1124" s="180"/>
      <c r="C1124" s="38"/>
      <c r="D1124" s="39"/>
      <c r="E1124" s="39"/>
      <c r="F1124" s="39"/>
      <c r="G1124" s="44"/>
    </row>
    <row r="1125" spans="1:7" ht="12.75" x14ac:dyDescent="0.15">
      <c r="A1125" s="179"/>
      <c r="B1125" s="180"/>
      <c r="C1125" s="38"/>
      <c r="D1125" s="39"/>
      <c r="E1125" s="39"/>
      <c r="F1125" s="39"/>
      <c r="G1125" s="44"/>
    </row>
    <row r="1126" spans="1:7" ht="12.75" x14ac:dyDescent="0.15">
      <c r="A1126" s="179"/>
      <c r="B1126" s="180"/>
      <c r="C1126" s="38"/>
      <c r="D1126" s="39"/>
      <c r="E1126" s="39"/>
      <c r="F1126" s="39"/>
      <c r="G1126" s="44"/>
    </row>
    <row r="1127" spans="1:7" ht="12.75" x14ac:dyDescent="0.15">
      <c r="A1127" s="179"/>
      <c r="B1127" s="180"/>
      <c r="C1127" s="38"/>
      <c r="D1127" s="39"/>
      <c r="E1127" s="39"/>
      <c r="F1127" s="39"/>
      <c r="G1127" s="44"/>
    </row>
    <row r="1128" spans="1:7" ht="12.75" x14ac:dyDescent="0.15">
      <c r="A1128" s="179"/>
      <c r="B1128" s="180"/>
      <c r="C1128" s="38"/>
      <c r="D1128" s="39"/>
      <c r="E1128" s="39"/>
      <c r="F1128" s="39"/>
      <c r="G1128" s="44"/>
    </row>
    <row r="1129" spans="1:7" ht="12.75" x14ac:dyDescent="0.15">
      <c r="A1129" s="179"/>
      <c r="B1129" s="180"/>
      <c r="C1129" s="38"/>
      <c r="D1129" s="39"/>
      <c r="E1129" s="39"/>
      <c r="F1129" s="39"/>
      <c r="G1129" s="44"/>
    </row>
    <row r="1130" spans="1:7" ht="12.75" x14ac:dyDescent="0.15">
      <c r="A1130" s="179"/>
      <c r="B1130" s="180"/>
      <c r="C1130" s="38"/>
      <c r="D1130" s="39"/>
      <c r="E1130" s="39"/>
      <c r="F1130" s="39"/>
      <c r="G1130" s="44"/>
    </row>
    <row r="1131" spans="1:7" ht="12.75" x14ac:dyDescent="0.15">
      <c r="A1131" s="179"/>
      <c r="B1131" s="180"/>
      <c r="C1131" s="38"/>
      <c r="D1131" s="39"/>
      <c r="E1131" s="39"/>
      <c r="F1131" s="39"/>
      <c r="G1131" s="44"/>
    </row>
    <row r="1132" spans="1:7" ht="12.75" x14ac:dyDescent="0.15">
      <c r="A1132" s="179"/>
      <c r="B1132" s="180"/>
      <c r="C1132" s="38"/>
      <c r="D1132" s="39"/>
      <c r="E1132" s="39"/>
      <c r="F1132" s="39"/>
      <c r="G1132" s="44"/>
    </row>
    <row r="1133" spans="1:7" ht="12.75" x14ac:dyDescent="0.15">
      <c r="A1133" s="179"/>
      <c r="B1133" s="180"/>
      <c r="C1133" s="38"/>
      <c r="D1133" s="39"/>
      <c r="E1133" s="39"/>
      <c r="F1133" s="39"/>
      <c r="G1133" s="44"/>
    </row>
    <row r="1134" spans="1:7" ht="12.75" x14ac:dyDescent="0.15">
      <c r="A1134" s="179"/>
      <c r="B1134" s="180"/>
      <c r="C1134" s="38"/>
      <c r="D1134" s="39"/>
      <c r="E1134" s="39"/>
      <c r="F1134" s="39"/>
      <c r="G1134" s="44"/>
    </row>
    <row r="1135" spans="1:7" ht="12.75" x14ac:dyDescent="0.15">
      <c r="A1135" s="179"/>
      <c r="B1135" s="180"/>
      <c r="C1135" s="38"/>
      <c r="D1135" s="39"/>
      <c r="E1135" s="39"/>
      <c r="F1135" s="39"/>
      <c r="G1135" s="44"/>
    </row>
    <row r="1136" spans="1:7" ht="12.75" x14ac:dyDescent="0.15">
      <c r="A1136" s="179"/>
      <c r="B1136" s="180"/>
      <c r="C1136" s="38"/>
      <c r="D1136" s="39"/>
      <c r="E1136" s="39"/>
      <c r="F1136" s="39"/>
      <c r="G1136" s="44"/>
    </row>
    <row r="1137" spans="1:7" ht="12.75" x14ac:dyDescent="0.15">
      <c r="A1137" s="179"/>
      <c r="B1137" s="180"/>
      <c r="C1137" s="38"/>
      <c r="D1137" s="39"/>
      <c r="E1137" s="39"/>
      <c r="F1137" s="39"/>
      <c r="G1137" s="44"/>
    </row>
    <row r="1138" spans="1:7" ht="12.75" x14ac:dyDescent="0.15">
      <c r="A1138" s="179"/>
      <c r="B1138" s="180"/>
      <c r="C1138" s="38"/>
      <c r="D1138" s="39"/>
      <c r="E1138" s="39"/>
      <c r="F1138" s="39"/>
      <c r="G1138" s="44"/>
    </row>
    <row r="1139" spans="1:7" ht="12.75" x14ac:dyDescent="0.15">
      <c r="A1139" s="179"/>
      <c r="B1139" s="180"/>
      <c r="C1139" s="38"/>
      <c r="D1139" s="39"/>
      <c r="E1139" s="39"/>
      <c r="F1139" s="39"/>
      <c r="G1139" s="44"/>
    </row>
    <row r="1140" spans="1:7" ht="12.75" x14ac:dyDescent="0.15">
      <c r="A1140" s="179"/>
      <c r="B1140" s="180"/>
      <c r="C1140" s="38"/>
      <c r="D1140" s="39"/>
      <c r="E1140" s="39"/>
      <c r="F1140" s="39"/>
      <c r="G1140" s="44"/>
    </row>
    <row r="1141" spans="1:7" ht="12.75" x14ac:dyDescent="0.15">
      <c r="A1141" s="179"/>
      <c r="B1141" s="180"/>
      <c r="C1141" s="38"/>
      <c r="D1141" s="39"/>
      <c r="E1141" s="39"/>
      <c r="F1141" s="39"/>
      <c r="G1141" s="44"/>
    </row>
    <row r="1142" spans="1:7" ht="12.75" x14ac:dyDescent="0.15">
      <c r="A1142" s="179"/>
      <c r="B1142" s="180"/>
      <c r="C1142" s="38"/>
      <c r="D1142" s="39"/>
      <c r="E1142" s="39"/>
      <c r="F1142" s="39"/>
      <c r="G1142" s="44"/>
    </row>
    <row r="1143" spans="1:7" ht="12.75" x14ac:dyDescent="0.15">
      <c r="A1143" s="179"/>
      <c r="B1143" s="180"/>
      <c r="C1143" s="38"/>
      <c r="D1143" s="39"/>
      <c r="E1143" s="39"/>
      <c r="F1143" s="39"/>
      <c r="G1143" s="44"/>
    </row>
    <row r="1144" spans="1:7" ht="12.75" x14ac:dyDescent="0.15">
      <c r="A1144" s="179"/>
      <c r="B1144" s="180"/>
      <c r="C1144" s="38"/>
      <c r="D1144" s="39"/>
      <c r="E1144" s="39"/>
      <c r="F1144" s="39"/>
      <c r="G1144" s="44"/>
    </row>
    <row r="1145" spans="1:7" ht="12.75" x14ac:dyDescent="0.15">
      <c r="A1145" s="179"/>
      <c r="B1145" s="180"/>
      <c r="C1145" s="38"/>
      <c r="D1145" s="39"/>
      <c r="E1145" s="39"/>
      <c r="F1145" s="39"/>
      <c r="G1145" s="44"/>
    </row>
    <row r="1146" spans="1:7" ht="12.75" x14ac:dyDescent="0.15">
      <c r="A1146" s="179"/>
      <c r="B1146" s="180"/>
      <c r="C1146" s="38"/>
      <c r="D1146" s="39"/>
      <c r="E1146" s="39"/>
      <c r="F1146" s="39"/>
      <c r="G1146" s="44"/>
    </row>
    <row r="1147" spans="1:7" ht="12.75" x14ac:dyDescent="0.15">
      <c r="A1147" s="179"/>
      <c r="B1147" s="180"/>
      <c r="C1147" s="38"/>
      <c r="D1147" s="39"/>
      <c r="E1147" s="39"/>
      <c r="F1147" s="39"/>
      <c r="G1147" s="44"/>
    </row>
    <row r="1148" spans="1:7" ht="12.75" x14ac:dyDescent="0.15">
      <c r="A1148" s="179"/>
      <c r="B1148" s="180"/>
      <c r="C1148" s="38"/>
      <c r="D1148" s="39"/>
      <c r="E1148" s="39"/>
      <c r="F1148" s="39"/>
      <c r="G1148" s="44"/>
    </row>
    <row r="1149" spans="1:7" ht="12.75" x14ac:dyDescent="0.15">
      <c r="A1149" s="179"/>
      <c r="B1149" s="180"/>
      <c r="C1149" s="38"/>
      <c r="D1149" s="39"/>
      <c r="E1149" s="39"/>
      <c r="F1149" s="39"/>
      <c r="G1149" s="44"/>
    </row>
    <row r="1150" spans="1:7" ht="12.75" x14ac:dyDescent="0.15">
      <c r="A1150" s="179"/>
      <c r="B1150" s="180"/>
      <c r="C1150" s="38"/>
      <c r="D1150" s="39"/>
      <c r="E1150" s="39"/>
      <c r="F1150" s="39"/>
      <c r="G1150" s="44"/>
    </row>
    <row r="1151" spans="1:7" ht="12.75" x14ac:dyDescent="0.15">
      <c r="A1151" s="179"/>
      <c r="B1151" s="180"/>
      <c r="C1151" s="38"/>
      <c r="D1151" s="39"/>
      <c r="E1151" s="39"/>
      <c r="F1151" s="39"/>
      <c r="G1151" s="44"/>
    </row>
    <row r="1152" spans="1:7" ht="12.75" x14ac:dyDescent="0.15">
      <c r="A1152" s="179"/>
      <c r="B1152" s="180"/>
      <c r="C1152" s="38"/>
      <c r="D1152" s="39"/>
      <c r="E1152" s="39"/>
      <c r="F1152" s="39"/>
      <c r="G1152" s="44"/>
    </row>
    <row r="1153" spans="1:7" ht="12.75" x14ac:dyDescent="0.15">
      <c r="A1153" s="179"/>
      <c r="B1153" s="180"/>
      <c r="C1153" s="38"/>
      <c r="D1153" s="39"/>
      <c r="E1153" s="39"/>
      <c r="F1153" s="39"/>
      <c r="G1153" s="44"/>
    </row>
    <row r="1154" spans="1:7" ht="12.75" x14ac:dyDescent="0.15">
      <c r="A1154" s="179"/>
      <c r="B1154" s="180"/>
      <c r="C1154" s="38"/>
      <c r="D1154" s="39"/>
      <c r="E1154" s="39"/>
      <c r="F1154" s="39"/>
      <c r="G1154" s="44"/>
    </row>
    <row r="1155" spans="1:7" ht="12.75" x14ac:dyDescent="0.15">
      <c r="A1155" s="179"/>
      <c r="B1155" s="180"/>
      <c r="C1155" s="38"/>
      <c r="D1155" s="39"/>
      <c r="E1155" s="39"/>
      <c r="F1155" s="39"/>
      <c r="G1155" s="44"/>
    </row>
    <row r="1156" spans="1:7" ht="12.75" x14ac:dyDescent="0.15">
      <c r="A1156" s="179"/>
      <c r="B1156" s="180"/>
      <c r="C1156" s="38"/>
      <c r="D1156" s="39"/>
      <c r="E1156" s="39"/>
      <c r="F1156" s="39"/>
      <c r="G1156" s="44"/>
    </row>
    <row r="1157" spans="1:7" ht="12.75" x14ac:dyDescent="0.15">
      <c r="A1157" s="179"/>
      <c r="B1157" s="180"/>
      <c r="C1157" s="38"/>
      <c r="D1157" s="39"/>
      <c r="E1157" s="39"/>
      <c r="F1157" s="39"/>
      <c r="G1157" s="44"/>
    </row>
    <row r="1158" spans="1:7" ht="12.75" x14ac:dyDescent="0.15">
      <c r="A1158" s="179"/>
      <c r="B1158" s="180"/>
      <c r="C1158" s="38"/>
      <c r="D1158" s="39"/>
      <c r="E1158" s="39"/>
      <c r="F1158" s="39"/>
      <c r="G1158" s="44"/>
    </row>
    <row r="1159" spans="1:7" ht="12.75" x14ac:dyDescent="0.15">
      <c r="A1159" s="179"/>
      <c r="B1159" s="180"/>
      <c r="C1159" s="38"/>
      <c r="D1159" s="39"/>
      <c r="E1159" s="39"/>
      <c r="F1159" s="39"/>
      <c r="G1159" s="44"/>
    </row>
    <row r="1160" spans="1:7" ht="12.75" x14ac:dyDescent="0.15">
      <c r="A1160" s="179"/>
      <c r="B1160" s="180"/>
      <c r="C1160" s="38"/>
      <c r="D1160" s="39"/>
      <c r="E1160" s="39"/>
      <c r="F1160" s="39"/>
      <c r="G1160" s="44"/>
    </row>
    <row r="1161" spans="1:7" ht="12.75" x14ac:dyDescent="0.15">
      <c r="A1161" s="179"/>
      <c r="B1161" s="180"/>
      <c r="C1161" s="38"/>
      <c r="D1161" s="39"/>
      <c r="E1161" s="39"/>
      <c r="F1161" s="39"/>
      <c r="G1161" s="44"/>
    </row>
    <row r="1162" spans="1:7" ht="12.75" x14ac:dyDescent="0.15">
      <c r="A1162" s="179"/>
      <c r="B1162" s="180"/>
      <c r="C1162" s="38"/>
      <c r="D1162" s="39"/>
      <c r="E1162" s="39"/>
      <c r="F1162" s="39"/>
      <c r="G1162" s="44"/>
    </row>
    <row r="1163" spans="1:7" ht="12.75" x14ac:dyDescent="0.15">
      <c r="A1163" s="179"/>
      <c r="B1163" s="180"/>
      <c r="C1163" s="38"/>
      <c r="D1163" s="39"/>
      <c r="E1163" s="39"/>
      <c r="F1163" s="39"/>
      <c r="G1163" s="44"/>
    </row>
    <row r="1164" spans="1:7" ht="12.75" x14ac:dyDescent="0.15">
      <c r="A1164" s="179"/>
      <c r="B1164" s="180"/>
      <c r="C1164" s="38"/>
      <c r="D1164" s="39"/>
      <c r="E1164" s="39"/>
      <c r="F1164" s="39"/>
      <c r="G1164" s="44"/>
    </row>
    <row r="1165" spans="1:7" ht="12.75" x14ac:dyDescent="0.15">
      <c r="A1165" s="179"/>
      <c r="B1165" s="180"/>
      <c r="C1165" s="38"/>
      <c r="D1165" s="39"/>
      <c r="E1165" s="39"/>
      <c r="F1165" s="39"/>
      <c r="G1165" s="44"/>
    </row>
    <row r="1166" spans="1:7" ht="12.75" x14ac:dyDescent="0.15">
      <c r="A1166" s="179"/>
      <c r="B1166" s="180"/>
      <c r="C1166" s="38"/>
      <c r="D1166" s="39"/>
      <c r="E1166" s="39"/>
      <c r="F1166" s="39"/>
      <c r="G1166" s="44"/>
    </row>
    <row r="1167" spans="1:7" ht="12.75" x14ac:dyDescent="0.15">
      <c r="A1167" s="179"/>
      <c r="B1167" s="180"/>
      <c r="C1167" s="38"/>
      <c r="D1167" s="39"/>
      <c r="E1167" s="39"/>
      <c r="F1167" s="39"/>
      <c r="G1167" s="44"/>
    </row>
    <row r="1168" spans="1:7" ht="12.75" x14ac:dyDescent="0.15">
      <c r="A1168" s="179"/>
      <c r="B1168" s="180"/>
      <c r="C1168" s="38"/>
      <c r="D1168" s="39"/>
      <c r="E1168" s="39"/>
      <c r="F1168" s="39"/>
      <c r="G1168" s="44"/>
    </row>
    <row r="1169" spans="1:7" ht="12.75" x14ac:dyDescent="0.15">
      <c r="A1169" s="179"/>
      <c r="B1169" s="180"/>
      <c r="C1169" s="38"/>
      <c r="D1169" s="39"/>
      <c r="E1169" s="39"/>
      <c r="F1169" s="39"/>
      <c r="G1169" s="44"/>
    </row>
    <row r="1170" spans="1:7" ht="12.75" x14ac:dyDescent="0.15">
      <c r="A1170" s="179"/>
      <c r="B1170" s="180"/>
      <c r="C1170" s="38"/>
      <c r="D1170" s="39"/>
      <c r="E1170" s="39"/>
      <c r="F1170" s="39"/>
      <c r="G1170" s="44"/>
    </row>
    <row r="1171" spans="1:7" ht="12.75" x14ac:dyDescent="0.15">
      <c r="A1171" s="179"/>
      <c r="B1171" s="180"/>
      <c r="C1171" s="38"/>
      <c r="D1171" s="39"/>
      <c r="E1171" s="39"/>
      <c r="F1171" s="39"/>
      <c r="G1171" s="44"/>
    </row>
    <row r="1172" spans="1:7" ht="12.75" x14ac:dyDescent="0.15">
      <c r="A1172" s="179"/>
      <c r="B1172" s="180"/>
      <c r="C1172" s="38"/>
      <c r="D1172" s="39"/>
      <c r="E1172" s="39"/>
      <c r="F1172" s="39"/>
      <c r="G1172" s="44"/>
    </row>
    <row r="1173" spans="1:7" ht="12.75" x14ac:dyDescent="0.15">
      <c r="A1173" s="179"/>
      <c r="B1173" s="180"/>
      <c r="C1173" s="38"/>
      <c r="D1173" s="39"/>
      <c r="E1173" s="39"/>
      <c r="F1173" s="39"/>
      <c r="G1173" s="44"/>
    </row>
    <row r="1174" spans="1:7" ht="12.75" x14ac:dyDescent="0.15">
      <c r="A1174" s="179"/>
      <c r="B1174" s="180"/>
      <c r="C1174" s="38"/>
      <c r="D1174" s="39"/>
      <c r="E1174" s="39"/>
      <c r="F1174" s="39"/>
      <c r="G1174" s="44"/>
    </row>
    <row r="1175" spans="1:7" ht="12.75" x14ac:dyDescent="0.15">
      <c r="A1175" s="179"/>
      <c r="B1175" s="180"/>
      <c r="C1175" s="38"/>
      <c r="D1175" s="39"/>
      <c r="E1175" s="39"/>
      <c r="F1175" s="39"/>
      <c r="G1175" s="44"/>
    </row>
    <row r="1176" spans="1:7" ht="12.75" x14ac:dyDescent="0.15">
      <c r="A1176" s="179"/>
      <c r="B1176" s="180"/>
      <c r="C1176" s="38"/>
      <c r="D1176" s="39"/>
      <c r="E1176" s="39"/>
      <c r="F1176" s="39"/>
      <c r="G1176" s="44"/>
    </row>
    <row r="1177" spans="1:7" ht="12.75" x14ac:dyDescent="0.15">
      <c r="A1177" s="179"/>
      <c r="B1177" s="180"/>
      <c r="C1177" s="38"/>
      <c r="D1177" s="39"/>
      <c r="E1177" s="39"/>
      <c r="F1177" s="39"/>
      <c r="G1177" s="44"/>
    </row>
    <row r="1178" spans="1:7" ht="12.75" x14ac:dyDescent="0.15">
      <c r="A1178" s="179"/>
      <c r="B1178" s="180"/>
      <c r="C1178" s="38"/>
      <c r="D1178" s="39"/>
      <c r="E1178" s="39"/>
      <c r="F1178" s="39"/>
      <c r="G1178" s="44"/>
    </row>
    <row r="1179" spans="1:7" ht="12.75" x14ac:dyDescent="0.15">
      <c r="A1179" s="179"/>
      <c r="B1179" s="180"/>
      <c r="C1179" s="38"/>
      <c r="D1179" s="39"/>
      <c r="E1179" s="39"/>
      <c r="F1179" s="39"/>
      <c r="G1179" s="44"/>
    </row>
    <row r="1180" spans="1:7" ht="12.75" x14ac:dyDescent="0.15">
      <c r="A1180" s="179"/>
      <c r="B1180" s="180"/>
      <c r="C1180" s="38"/>
      <c r="D1180" s="39"/>
      <c r="E1180" s="39"/>
      <c r="F1180" s="39"/>
      <c r="G1180" s="44"/>
    </row>
    <row r="1181" spans="1:7" ht="12.75" x14ac:dyDescent="0.15">
      <c r="A1181" s="179"/>
      <c r="B1181" s="180"/>
      <c r="C1181" s="38"/>
      <c r="D1181" s="39"/>
      <c r="E1181" s="39"/>
      <c r="F1181" s="39"/>
      <c r="G1181" s="44"/>
    </row>
    <row r="1182" spans="1:7" ht="12.75" x14ac:dyDescent="0.15">
      <c r="A1182" s="179"/>
      <c r="B1182" s="180"/>
      <c r="C1182" s="38"/>
      <c r="D1182" s="39"/>
      <c r="E1182" s="39"/>
      <c r="F1182" s="39"/>
      <c r="G1182" s="44"/>
    </row>
    <row r="1183" spans="1:7" ht="12.75" x14ac:dyDescent="0.15">
      <c r="A1183" s="179"/>
      <c r="B1183" s="180"/>
      <c r="C1183" s="38"/>
      <c r="D1183" s="39"/>
      <c r="E1183" s="39"/>
      <c r="F1183" s="39"/>
      <c r="G1183" s="44"/>
    </row>
    <row r="1184" spans="1:7" ht="12.75" x14ac:dyDescent="0.15">
      <c r="A1184" s="179"/>
      <c r="B1184" s="180"/>
      <c r="C1184" s="38"/>
      <c r="D1184" s="39"/>
      <c r="E1184" s="39"/>
      <c r="F1184" s="39"/>
      <c r="G1184" s="44"/>
    </row>
    <row r="1185" spans="1:7" ht="12.75" x14ac:dyDescent="0.15">
      <c r="A1185" s="179"/>
      <c r="B1185" s="180"/>
      <c r="C1185" s="38"/>
      <c r="D1185" s="39"/>
      <c r="E1185" s="39"/>
      <c r="F1185" s="39"/>
      <c r="G1185" s="44"/>
    </row>
    <row r="1186" spans="1:7" ht="12.75" x14ac:dyDescent="0.15">
      <c r="A1186" s="179"/>
      <c r="B1186" s="180"/>
      <c r="C1186" s="38"/>
      <c r="D1186" s="39"/>
      <c r="E1186" s="39"/>
      <c r="F1186" s="39"/>
      <c r="G1186" s="44"/>
    </row>
    <row r="1187" spans="1:7" ht="12.75" x14ac:dyDescent="0.15">
      <c r="A1187" s="179"/>
      <c r="B1187" s="180"/>
      <c r="C1187" s="38"/>
      <c r="D1187" s="39"/>
      <c r="E1187" s="39"/>
      <c r="F1187" s="39"/>
      <c r="G1187" s="44"/>
    </row>
    <row r="1188" spans="1:7" ht="12.75" x14ac:dyDescent="0.15">
      <c r="A1188" s="179"/>
      <c r="B1188" s="180"/>
      <c r="C1188" s="38"/>
      <c r="D1188" s="39"/>
      <c r="E1188" s="39"/>
      <c r="F1188" s="39"/>
      <c r="G1188" s="44"/>
    </row>
    <row r="1189" spans="1:7" ht="12.75" x14ac:dyDescent="0.15">
      <c r="A1189" s="179"/>
      <c r="B1189" s="180"/>
      <c r="C1189" s="38"/>
      <c r="D1189" s="39"/>
      <c r="E1189" s="39"/>
      <c r="F1189" s="39"/>
      <c r="G1189" s="44"/>
    </row>
    <row r="1190" spans="1:7" ht="12.75" x14ac:dyDescent="0.15">
      <c r="A1190" s="179"/>
      <c r="B1190" s="180"/>
      <c r="C1190" s="38"/>
      <c r="D1190" s="39"/>
      <c r="E1190" s="39"/>
      <c r="F1190" s="39"/>
      <c r="G1190" s="44"/>
    </row>
    <row r="1191" spans="1:7" ht="12.75" x14ac:dyDescent="0.15">
      <c r="A1191" s="179"/>
      <c r="B1191" s="180"/>
      <c r="C1191" s="38"/>
      <c r="D1191" s="39"/>
      <c r="E1191" s="39"/>
      <c r="F1191" s="39"/>
      <c r="G1191" s="44"/>
    </row>
    <row r="1192" spans="1:7" ht="12.75" x14ac:dyDescent="0.15">
      <c r="A1192" s="179"/>
      <c r="B1192" s="180"/>
      <c r="C1192" s="38"/>
      <c r="D1192" s="39"/>
      <c r="E1192" s="39"/>
      <c r="F1192" s="39"/>
      <c r="G1192" s="44"/>
    </row>
    <row r="1193" spans="1:7" ht="12.75" x14ac:dyDescent="0.15">
      <c r="A1193" s="179"/>
      <c r="B1193" s="180"/>
      <c r="C1193" s="38"/>
      <c r="D1193" s="39"/>
      <c r="E1193" s="39"/>
      <c r="F1193" s="39"/>
      <c r="G1193" s="44"/>
    </row>
    <row r="1194" spans="1:7" ht="12.75" x14ac:dyDescent="0.15">
      <c r="A1194" s="179"/>
      <c r="B1194" s="180"/>
      <c r="C1194" s="38"/>
      <c r="D1194" s="39"/>
      <c r="E1194" s="39"/>
      <c r="F1194" s="39"/>
      <c r="G1194" s="44"/>
    </row>
    <row r="1195" spans="1:7" ht="12.75" x14ac:dyDescent="0.15">
      <c r="A1195" s="179"/>
      <c r="B1195" s="180"/>
      <c r="C1195" s="38"/>
      <c r="D1195" s="39"/>
      <c r="E1195" s="39"/>
      <c r="F1195" s="39"/>
      <c r="G1195" s="44"/>
    </row>
    <row r="1196" spans="1:7" ht="12.75" x14ac:dyDescent="0.15">
      <c r="A1196" s="179"/>
      <c r="B1196" s="180"/>
      <c r="C1196" s="38"/>
      <c r="D1196" s="39"/>
      <c r="E1196" s="39"/>
      <c r="F1196" s="39"/>
      <c r="G1196" s="44"/>
    </row>
    <row r="1197" spans="1:7" ht="12.75" x14ac:dyDescent="0.15">
      <c r="A1197" s="179"/>
      <c r="B1197" s="180"/>
      <c r="C1197" s="38"/>
      <c r="D1197" s="39"/>
      <c r="E1197" s="39"/>
      <c r="F1197" s="39"/>
      <c r="G1197" s="44"/>
    </row>
    <row r="1198" spans="1:7" ht="12.75" x14ac:dyDescent="0.15">
      <c r="A1198" s="179"/>
      <c r="B1198" s="180"/>
      <c r="C1198" s="38"/>
      <c r="D1198" s="39"/>
      <c r="E1198" s="39"/>
      <c r="F1198" s="39"/>
      <c r="G1198" s="44"/>
    </row>
    <row r="1199" spans="1:7" ht="12.75" x14ac:dyDescent="0.15">
      <c r="A1199" s="179"/>
      <c r="B1199" s="180"/>
      <c r="C1199" s="38"/>
      <c r="D1199" s="39"/>
      <c r="E1199" s="39"/>
      <c r="F1199" s="39"/>
      <c r="G1199" s="44"/>
    </row>
    <row r="1200" spans="1:7" ht="12.75" x14ac:dyDescent="0.15">
      <c r="A1200" s="179"/>
      <c r="B1200" s="180"/>
      <c r="C1200" s="38"/>
      <c r="D1200" s="39"/>
      <c r="E1200" s="39"/>
      <c r="F1200" s="39"/>
      <c r="G1200" s="44"/>
    </row>
    <row r="1201" spans="1:7" ht="12.75" x14ac:dyDescent="0.15">
      <c r="A1201" s="179"/>
      <c r="B1201" s="180"/>
      <c r="C1201" s="38"/>
      <c r="D1201" s="39"/>
      <c r="E1201" s="39"/>
      <c r="F1201" s="39"/>
      <c r="G1201" s="44"/>
    </row>
    <row r="1202" spans="1:7" ht="12.75" x14ac:dyDescent="0.15">
      <c r="A1202" s="179"/>
      <c r="B1202" s="180"/>
      <c r="C1202" s="38"/>
      <c r="D1202" s="39"/>
      <c r="E1202" s="39"/>
      <c r="F1202" s="39"/>
      <c r="G1202" s="44"/>
    </row>
    <row r="1203" spans="1:7" ht="12.75" x14ac:dyDescent="0.15">
      <c r="A1203" s="179"/>
      <c r="B1203" s="180"/>
      <c r="C1203" s="38"/>
      <c r="D1203" s="39"/>
      <c r="E1203" s="39"/>
      <c r="F1203" s="39"/>
      <c r="G1203" s="44"/>
    </row>
    <row r="1204" spans="1:7" ht="12.75" x14ac:dyDescent="0.15">
      <c r="A1204" s="179"/>
      <c r="B1204" s="180"/>
      <c r="C1204" s="38"/>
      <c r="D1204" s="39"/>
      <c r="E1204" s="39"/>
      <c r="F1204" s="39"/>
      <c r="G1204" s="44"/>
    </row>
    <row r="1205" spans="1:7" ht="12.75" x14ac:dyDescent="0.15">
      <c r="A1205" s="179"/>
      <c r="B1205" s="180"/>
      <c r="C1205" s="38"/>
      <c r="D1205" s="39"/>
      <c r="E1205" s="39"/>
      <c r="F1205" s="39"/>
      <c r="G1205" s="44"/>
    </row>
    <row r="1206" spans="1:7" ht="12.75" x14ac:dyDescent="0.15">
      <c r="A1206" s="179"/>
      <c r="B1206" s="180"/>
      <c r="C1206" s="38"/>
      <c r="D1206" s="39"/>
      <c r="E1206" s="39"/>
      <c r="F1206" s="39"/>
      <c r="G1206" s="44"/>
    </row>
    <row r="1207" spans="1:7" ht="12.75" x14ac:dyDescent="0.15">
      <c r="A1207" s="179"/>
      <c r="B1207" s="180"/>
      <c r="C1207" s="38"/>
      <c r="D1207" s="39"/>
      <c r="E1207" s="39"/>
      <c r="F1207" s="39"/>
      <c r="G1207" s="44"/>
    </row>
    <row r="1208" spans="1:7" ht="12.75" x14ac:dyDescent="0.15">
      <c r="A1208" s="179"/>
      <c r="B1208" s="180"/>
      <c r="C1208" s="38"/>
      <c r="D1208" s="39"/>
      <c r="E1208" s="39"/>
      <c r="F1208" s="39"/>
      <c r="G1208" s="44"/>
    </row>
    <row r="1209" spans="1:7" ht="12.75" x14ac:dyDescent="0.15">
      <c r="A1209" s="179"/>
      <c r="B1209" s="180"/>
      <c r="C1209" s="38"/>
      <c r="D1209" s="39"/>
      <c r="E1209" s="39"/>
      <c r="F1209" s="39"/>
      <c r="G1209" s="44"/>
    </row>
    <row r="1210" spans="1:7" ht="12.75" x14ac:dyDescent="0.15">
      <c r="A1210" s="179"/>
      <c r="B1210" s="180"/>
      <c r="C1210" s="38"/>
      <c r="D1210" s="39"/>
      <c r="E1210" s="39"/>
      <c r="F1210" s="39"/>
      <c r="G1210" s="44"/>
    </row>
    <row r="1211" spans="1:7" ht="12.75" x14ac:dyDescent="0.15">
      <c r="A1211" s="179"/>
      <c r="B1211" s="180"/>
      <c r="C1211" s="38"/>
      <c r="D1211" s="39"/>
      <c r="E1211" s="39"/>
      <c r="F1211" s="39"/>
      <c r="G1211" s="44"/>
    </row>
    <row r="1212" spans="1:7" ht="12.75" x14ac:dyDescent="0.15">
      <c r="A1212" s="179"/>
      <c r="B1212" s="180"/>
      <c r="C1212" s="38"/>
      <c r="D1212" s="39"/>
      <c r="E1212" s="39"/>
      <c r="F1212" s="39"/>
      <c r="G1212" s="44"/>
    </row>
    <row r="1213" spans="1:7" ht="12.75" x14ac:dyDescent="0.15">
      <c r="A1213" s="179"/>
      <c r="B1213" s="180"/>
      <c r="C1213" s="38"/>
      <c r="D1213" s="39"/>
      <c r="E1213" s="39"/>
      <c r="F1213" s="39"/>
      <c r="G1213" s="44"/>
    </row>
    <row r="1214" spans="1:7" ht="12.75" x14ac:dyDescent="0.15">
      <c r="A1214" s="179"/>
      <c r="B1214" s="180"/>
      <c r="C1214" s="38"/>
      <c r="D1214" s="39"/>
      <c r="E1214" s="39"/>
      <c r="F1214" s="39"/>
      <c r="G1214" s="44"/>
    </row>
    <row r="1215" spans="1:7" ht="12.75" x14ac:dyDescent="0.15">
      <c r="A1215" s="179"/>
      <c r="B1215" s="180"/>
      <c r="C1215" s="38"/>
      <c r="D1215" s="39"/>
      <c r="E1215" s="39"/>
      <c r="F1215" s="39"/>
      <c r="G1215" s="44"/>
    </row>
    <row r="1216" spans="1:7" ht="12.75" x14ac:dyDescent="0.15">
      <c r="A1216" s="179"/>
      <c r="B1216" s="180"/>
      <c r="C1216" s="38"/>
      <c r="D1216" s="39"/>
      <c r="E1216" s="39"/>
      <c r="F1216" s="39"/>
      <c r="G1216" s="44"/>
    </row>
    <row r="1217" spans="1:7" ht="12.75" x14ac:dyDescent="0.15">
      <c r="A1217" s="179"/>
      <c r="B1217" s="180"/>
      <c r="C1217" s="38"/>
      <c r="D1217" s="39"/>
      <c r="E1217" s="39"/>
      <c r="F1217" s="39"/>
      <c r="G1217" s="44"/>
    </row>
    <row r="1218" spans="1:7" ht="12.75" x14ac:dyDescent="0.15">
      <c r="A1218" s="179"/>
      <c r="B1218" s="180"/>
      <c r="C1218" s="38"/>
      <c r="D1218" s="39"/>
      <c r="E1218" s="39"/>
      <c r="F1218" s="39"/>
      <c r="G1218" s="44"/>
    </row>
    <row r="1219" spans="1:7" ht="12.75" x14ac:dyDescent="0.15">
      <c r="A1219" s="179"/>
      <c r="B1219" s="180"/>
      <c r="C1219" s="38"/>
      <c r="D1219" s="39"/>
      <c r="E1219" s="39"/>
      <c r="F1219" s="39"/>
      <c r="G1219" s="44"/>
    </row>
    <row r="1220" spans="1:7" ht="12.75" x14ac:dyDescent="0.15">
      <c r="A1220" s="179"/>
      <c r="B1220" s="180"/>
      <c r="C1220" s="38"/>
      <c r="D1220" s="39"/>
      <c r="E1220" s="39"/>
      <c r="F1220" s="39"/>
      <c r="G1220" s="44"/>
    </row>
    <row r="1221" spans="1:7" ht="12.75" x14ac:dyDescent="0.15">
      <c r="A1221" s="179"/>
      <c r="B1221" s="180"/>
      <c r="C1221" s="38"/>
      <c r="D1221" s="39"/>
      <c r="E1221" s="39"/>
      <c r="F1221" s="39"/>
      <c r="G1221" s="44"/>
    </row>
    <row r="1222" spans="1:7" ht="12.75" x14ac:dyDescent="0.15">
      <c r="A1222" s="179"/>
      <c r="B1222" s="180"/>
      <c r="C1222" s="38"/>
      <c r="D1222" s="39"/>
      <c r="E1222" s="39"/>
      <c r="F1222" s="39"/>
      <c r="G1222" s="44"/>
    </row>
    <row r="1223" spans="1:7" ht="12.75" x14ac:dyDescent="0.15">
      <c r="A1223" s="179"/>
      <c r="B1223" s="180"/>
      <c r="C1223" s="38"/>
      <c r="D1223" s="39"/>
      <c r="E1223" s="39"/>
      <c r="F1223" s="39"/>
      <c r="G1223" s="44"/>
    </row>
    <row r="1224" spans="1:7" ht="12.75" x14ac:dyDescent="0.15">
      <c r="A1224" s="179"/>
      <c r="B1224" s="180"/>
      <c r="C1224" s="38"/>
      <c r="D1224" s="39"/>
      <c r="E1224" s="39"/>
      <c r="F1224" s="39"/>
      <c r="G1224" s="44"/>
    </row>
    <row r="1225" spans="1:7" ht="12.75" x14ac:dyDescent="0.15">
      <c r="A1225" s="179"/>
      <c r="B1225" s="180"/>
      <c r="C1225" s="38"/>
      <c r="D1225" s="39"/>
      <c r="E1225" s="39"/>
      <c r="F1225" s="39"/>
      <c r="G1225" s="44"/>
    </row>
    <row r="1226" spans="1:7" ht="12.75" x14ac:dyDescent="0.15">
      <c r="A1226" s="179"/>
      <c r="B1226" s="180"/>
      <c r="C1226" s="38"/>
      <c r="D1226" s="39"/>
      <c r="E1226" s="39"/>
      <c r="F1226" s="39"/>
      <c r="G1226" s="44"/>
    </row>
    <row r="1227" spans="1:7" ht="12.75" x14ac:dyDescent="0.15">
      <c r="A1227" s="179"/>
      <c r="B1227" s="180"/>
      <c r="C1227" s="38"/>
      <c r="D1227" s="39"/>
      <c r="E1227" s="39"/>
      <c r="F1227" s="39"/>
      <c r="G1227" s="44"/>
    </row>
    <row r="1228" spans="1:7" ht="12.75" x14ac:dyDescent="0.15">
      <c r="A1228" s="179"/>
      <c r="B1228" s="180"/>
      <c r="C1228" s="38"/>
      <c r="D1228" s="39"/>
      <c r="E1228" s="39"/>
      <c r="F1228" s="39"/>
      <c r="G1228" s="44"/>
    </row>
    <row r="1229" spans="1:7" ht="12.75" x14ac:dyDescent="0.15">
      <c r="A1229" s="179"/>
      <c r="B1229" s="180"/>
      <c r="C1229" s="38"/>
      <c r="D1229" s="39"/>
      <c r="E1229" s="39"/>
      <c r="F1229" s="39"/>
      <c r="G1229" s="44"/>
    </row>
    <row r="1230" spans="1:7" ht="12.75" x14ac:dyDescent="0.15">
      <c r="A1230" s="179"/>
      <c r="B1230" s="180"/>
      <c r="C1230" s="38"/>
      <c r="D1230" s="39"/>
      <c r="E1230" s="39"/>
      <c r="F1230" s="39"/>
      <c r="G1230" s="44"/>
    </row>
    <row r="1231" spans="1:7" ht="12.75" x14ac:dyDescent="0.15">
      <c r="A1231" s="179"/>
      <c r="B1231" s="180"/>
      <c r="C1231" s="38"/>
      <c r="D1231" s="39"/>
      <c r="E1231" s="39"/>
      <c r="F1231" s="39"/>
      <c r="G1231" s="44"/>
    </row>
    <row r="1232" spans="1:7" ht="12.75" x14ac:dyDescent="0.15">
      <c r="A1232" s="179"/>
      <c r="B1232" s="180"/>
      <c r="C1232" s="38"/>
      <c r="D1232" s="39"/>
      <c r="E1232" s="39"/>
      <c r="F1232" s="39"/>
      <c r="G1232" s="44"/>
    </row>
    <row r="1233" spans="1:7" ht="12.75" x14ac:dyDescent="0.15">
      <c r="A1233" s="179"/>
      <c r="B1233" s="180"/>
      <c r="C1233" s="38"/>
      <c r="D1233" s="39"/>
      <c r="E1233" s="39"/>
      <c r="F1233" s="39"/>
      <c r="G1233" s="44"/>
    </row>
    <row r="1234" spans="1:7" ht="12.75" x14ac:dyDescent="0.15">
      <c r="A1234" s="179"/>
      <c r="B1234" s="180"/>
      <c r="C1234" s="38"/>
      <c r="D1234" s="39"/>
      <c r="E1234" s="39"/>
      <c r="F1234" s="39"/>
      <c r="G1234" s="44"/>
    </row>
    <row r="1235" spans="1:7" ht="12.75" x14ac:dyDescent="0.15">
      <c r="A1235" s="179"/>
      <c r="B1235" s="180"/>
      <c r="C1235" s="38"/>
      <c r="D1235" s="39"/>
      <c r="E1235" s="39"/>
      <c r="F1235" s="39"/>
      <c r="G1235" s="44"/>
    </row>
    <row r="1236" spans="1:7" ht="12.75" x14ac:dyDescent="0.15">
      <c r="A1236" s="179"/>
      <c r="B1236" s="180"/>
      <c r="C1236" s="38"/>
      <c r="D1236" s="39"/>
      <c r="E1236" s="39"/>
      <c r="F1236" s="39"/>
      <c r="G1236" s="44"/>
    </row>
    <row r="1237" spans="1:7" ht="12.75" x14ac:dyDescent="0.15">
      <c r="A1237" s="179"/>
      <c r="B1237" s="180"/>
      <c r="C1237" s="38"/>
      <c r="D1237" s="39"/>
      <c r="E1237" s="39"/>
      <c r="F1237" s="39"/>
      <c r="G1237" s="44"/>
    </row>
    <row r="1238" spans="1:7" ht="12.75" x14ac:dyDescent="0.15">
      <c r="A1238" s="179"/>
      <c r="B1238" s="180"/>
      <c r="C1238" s="38"/>
      <c r="D1238" s="39"/>
      <c r="E1238" s="39"/>
      <c r="F1238" s="39"/>
      <c r="G1238" s="44"/>
    </row>
    <row r="1239" spans="1:7" ht="12.75" x14ac:dyDescent="0.15">
      <c r="A1239" s="179"/>
      <c r="B1239" s="180"/>
      <c r="C1239" s="38"/>
      <c r="D1239" s="39"/>
      <c r="E1239" s="39"/>
      <c r="F1239" s="39"/>
      <c r="G1239" s="44"/>
    </row>
    <row r="1240" spans="1:7" ht="12.75" x14ac:dyDescent="0.15">
      <c r="A1240" s="179"/>
      <c r="B1240" s="180"/>
      <c r="C1240" s="38"/>
      <c r="D1240" s="39"/>
      <c r="E1240" s="39"/>
      <c r="F1240" s="39"/>
      <c r="G1240" s="44"/>
    </row>
    <row r="1241" spans="1:7" ht="12.75" x14ac:dyDescent="0.15">
      <c r="A1241" s="179"/>
      <c r="B1241" s="180"/>
      <c r="C1241" s="38"/>
      <c r="D1241" s="39"/>
      <c r="E1241" s="39"/>
      <c r="F1241" s="39"/>
      <c r="G1241" s="44"/>
    </row>
    <row r="1242" spans="1:7" ht="12.75" x14ac:dyDescent="0.15">
      <c r="A1242" s="179"/>
      <c r="B1242" s="180"/>
      <c r="C1242" s="38"/>
      <c r="D1242" s="39"/>
      <c r="E1242" s="39"/>
      <c r="F1242" s="39"/>
      <c r="G1242" s="44"/>
    </row>
    <row r="1243" spans="1:7" ht="12.75" x14ac:dyDescent="0.15">
      <c r="A1243" s="179"/>
      <c r="B1243" s="180"/>
      <c r="C1243" s="38"/>
      <c r="D1243" s="39"/>
      <c r="E1243" s="39"/>
      <c r="F1243" s="39"/>
      <c r="G1243" s="44"/>
    </row>
    <row r="1244" spans="1:7" ht="12.75" x14ac:dyDescent="0.15">
      <c r="A1244" s="179"/>
      <c r="B1244" s="180"/>
      <c r="C1244" s="38"/>
      <c r="D1244" s="39"/>
      <c r="E1244" s="39"/>
      <c r="F1244" s="39"/>
      <c r="G1244" s="44"/>
    </row>
    <row r="1245" spans="1:7" ht="12.75" x14ac:dyDescent="0.15">
      <c r="A1245" s="179"/>
      <c r="B1245" s="180"/>
      <c r="C1245" s="38"/>
      <c r="D1245" s="39"/>
      <c r="E1245" s="39"/>
      <c r="F1245" s="39"/>
      <c r="G1245" s="44"/>
    </row>
    <row r="1246" spans="1:7" ht="12.75" x14ac:dyDescent="0.15">
      <c r="A1246" s="179"/>
      <c r="B1246" s="180"/>
      <c r="C1246" s="38"/>
      <c r="D1246" s="39"/>
      <c r="E1246" s="39"/>
      <c r="F1246" s="39"/>
      <c r="G1246" s="44"/>
    </row>
    <row r="1247" spans="1:7" ht="12.75" x14ac:dyDescent="0.15">
      <c r="A1247" s="179"/>
      <c r="B1247" s="180"/>
      <c r="C1247" s="38"/>
      <c r="D1247" s="39"/>
      <c r="E1247" s="39"/>
      <c r="F1247" s="39"/>
      <c r="G1247" s="44"/>
    </row>
    <row r="1248" spans="1:7" ht="12.75" x14ac:dyDescent="0.15">
      <c r="A1248" s="179"/>
      <c r="B1248" s="180"/>
      <c r="C1248" s="38"/>
      <c r="D1248" s="39"/>
      <c r="E1248" s="39"/>
      <c r="F1248" s="39"/>
      <c r="G1248" s="44"/>
    </row>
    <row r="1249" spans="1:7" ht="12.75" x14ac:dyDescent="0.15">
      <c r="A1249" s="179"/>
      <c r="B1249" s="180"/>
      <c r="C1249" s="38"/>
      <c r="D1249" s="39"/>
      <c r="E1249" s="39"/>
      <c r="F1249" s="39"/>
      <c r="G1249" s="44"/>
    </row>
    <row r="1250" spans="1:7" ht="12.75" x14ac:dyDescent="0.15">
      <c r="A1250" s="179"/>
      <c r="B1250" s="180"/>
      <c r="C1250" s="38"/>
      <c r="D1250" s="39"/>
      <c r="E1250" s="39"/>
      <c r="F1250" s="39"/>
      <c r="G1250" s="44"/>
    </row>
    <row r="1251" spans="1:7" ht="12.75" x14ac:dyDescent="0.15">
      <c r="A1251" s="179"/>
      <c r="B1251" s="180"/>
      <c r="C1251" s="38"/>
      <c r="D1251" s="39"/>
      <c r="E1251" s="39"/>
      <c r="F1251" s="39"/>
      <c r="G1251" s="44"/>
    </row>
    <row r="1252" spans="1:7" ht="12.75" x14ac:dyDescent="0.15">
      <c r="A1252" s="179"/>
      <c r="B1252" s="180"/>
      <c r="C1252" s="38"/>
      <c r="D1252" s="39"/>
      <c r="E1252" s="39"/>
      <c r="F1252" s="39"/>
      <c r="G1252" s="44"/>
    </row>
    <row r="1253" spans="1:7" ht="12.75" x14ac:dyDescent="0.15">
      <c r="A1253" s="179"/>
      <c r="B1253" s="180"/>
      <c r="C1253" s="38"/>
      <c r="D1253" s="39"/>
      <c r="E1253" s="39"/>
      <c r="F1253" s="39"/>
      <c r="G1253" s="44"/>
    </row>
    <row r="1254" spans="1:7" ht="12.75" x14ac:dyDescent="0.15">
      <c r="A1254" s="179"/>
      <c r="B1254" s="180"/>
      <c r="C1254" s="38"/>
      <c r="D1254" s="39"/>
      <c r="E1254" s="39"/>
      <c r="F1254" s="39"/>
      <c r="G1254" s="44"/>
    </row>
    <row r="1255" spans="1:7" ht="12.75" x14ac:dyDescent="0.15">
      <c r="A1255" s="179"/>
      <c r="B1255" s="180"/>
      <c r="C1255" s="38"/>
      <c r="D1255" s="39"/>
      <c r="E1255" s="39"/>
      <c r="F1255" s="39"/>
      <c r="G1255" s="44"/>
    </row>
    <row r="1256" spans="1:7" ht="12.75" x14ac:dyDescent="0.15">
      <c r="A1256" s="179"/>
      <c r="B1256" s="180"/>
      <c r="C1256" s="38"/>
      <c r="D1256" s="39"/>
      <c r="E1256" s="39"/>
      <c r="F1256" s="39"/>
      <c r="G1256" s="44"/>
    </row>
    <row r="1257" spans="1:7" ht="12.75" x14ac:dyDescent="0.15">
      <c r="A1257" s="179"/>
      <c r="B1257" s="180"/>
      <c r="C1257" s="38"/>
      <c r="D1257" s="39"/>
      <c r="E1257" s="39"/>
      <c r="F1257" s="39"/>
      <c r="G1257" s="44"/>
    </row>
    <row r="1258" spans="1:7" ht="12.75" x14ac:dyDescent="0.15">
      <c r="A1258" s="179"/>
      <c r="B1258" s="180"/>
      <c r="C1258" s="38"/>
      <c r="D1258" s="39"/>
      <c r="E1258" s="39"/>
      <c r="F1258" s="39"/>
      <c r="G1258" s="44"/>
    </row>
    <row r="1259" spans="1:7" ht="12.75" x14ac:dyDescent="0.15">
      <c r="A1259" s="179"/>
      <c r="B1259" s="180"/>
      <c r="C1259" s="38"/>
      <c r="D1259" s="39"/>
      <c r="E1259" s="39"/>
      <c r="F1259" s="39"/>
      <c r="G1259" s="44"/>
    </row>
    <row r="1260" spans="1:7" ht="12.75" x14ac:dyDescent="0.15">
      <c r="A1260" s="179"/>
      <c r="B1260" s="180"/>
      <c r="C1260" s="38"/>
      <c r="D1260" s="39"/>
      <c r="E1260" s="39"/>
      <c r="F1260" s="39"/>
      <c r="G1260" s="44"/>
    </row>
    <row r="1261" spans="1:7" ht="12.75" x14ac:dyDescent="0.15">
      <c r="A1261" s="179"/>
      <c r="B1261" s="180"/>
      <c r="C1261" s="38"/>
      <c r="D1261" s="39"/>
      <c r="E1261" s="39"/>
      <c r="F1261" s="39"/>
      <c r="G1261" s="44"/>
    </row>
    <row r="1262" spans="1:7" ht="12.75" x14ac:dyDescent="0.15">
      <c r="A1262" s="179"/>
      <c r="B1262" s="180"/>
      <c r="C1262" s="38"/>
      <c r="D1262" s="39"/>
      <c r="E1262" s="39"/>
      <c r="F1262" s="39"/>
      <c r="G1262" s="44"/>
    </row>
    <row r="1263" spans="1:7" ht="12.75" x14ac:dyDescent="0.15">
      <c r="A1263" s="179"/>
      <c r="B1263" s="180"/>
      <c r="C1263" s="38"/>
      <c r="D1263" s="39"/>
      <c r="E1263" s="39"/>
      <c r="F1263" s="39"/>
      <c r="G1263" s="44"/>
    </row>
    <row r="1264" spans="1:7" ht="12.75" x14ac:dyDescent="0.15">
      <c r="A1264" s="179"/>
      <c r="B1264" s="180"/>
      <c r="C1264" s="38"/>
      <c r="D1264" s="39"/>
      <c r="E1264" s="39"/>
      <c r="F1264" s="39"/>
      <c r="G1264" s="44"/>
    </row>
    <row r="1265" spans="1:7" ht="12.75" x14ac:dyDescent="0.15">
      <c r="A1265" s="179"/>
      <c r="B1265" s="180"/>
      <c r="C1265" s="38"/>
      <c r="D1265" s="39"/>
      <c r="E1265" s="39"/>
      <c r="F1265" s="39"/>
      <c r="G1265" s="44"/>
    </row>
    <row r="1266" spans="1:7" ht="12.75" x14ac:dyDescent="0.15">
      <c r="A1266" s="179"/>
      <c r="B1266" s="180"/>
      <c r="C1266" s="38"/>
      <c r="D1266" s="39"/>
      <c r="E1266" s="39"/>
      <c r="F1266" s="39"/>
      <c r="G1266" s="44"/>
    </row>
    <row r="1267" spans="1:7" ht="12.75" x14ac:dyDescent="0.15">
      <c r="A1267" s="179"/>
      <c r="B1267" s="180"/>
      <c r="C1267" s="38"/>
      <c r="D1267" s="39"/>
      <c r="E1267" s="39"/>
      <c r="F1267" s="39"/>
      <c r="G1267" s="44"/>
    </row>
    <row r="1268" spans="1:7" ht="12.75" x14ac:dyDescent="0.15">
      <c r="A1268" s="179"/>
      <c r="B1268" s="180"/>
      <c r="C1268" s="38"/>
      <c r="D1268" s="39"/>
      <c r="E1268" s="39"/>
      <c r="F1268" s="39"/>
      <c r="G1268" s="44"/>
    </row>
    <row r="1269" spans="1:7" ht="12.75" x14ac:dyDescent="0.15">
      <c r="A1269" s="179"/>
      <c r="B1269" s="180"/>
      <c r="C1269" s="38"/>
      <c r="D1269" s="39"/>
      <c r="E1269" s="39"/>
      <c r="F1269" s="39"/>
      <c r="G1269" s="44"/>
    </row>
    <row r="1270" spans="1:7" ht="12.75" x14ac:dyDescent="0.15">
      <c r="A1270" s="179"/>
      <c r="B1270" s="180"/>
      <c r="C1270" s="38"/>
      <c r="D1270" s="39"/>
      <c r="E1270" s="39"/>
      <c r="F1270" s="39"/>
      <c r="G1270" s="44"/>
    </row>
    <row r="1271" spans="1:7" ht="12.75" x14ac:dyDescent="0.15">
      <c r="A1271" s="179"/>
      <c r="B1271" s="180"/>
      <c r="C1271" s="38"/>
      <c r="D1271" s="39"/>
      <c r="E1271" s="39"/>
      <c r="F1271" s="39"/>
      <c r="G1271" s="44"/>
    </row>
    <row r="1272" spans="1:7" ht="12.75" x14ac:dyDescent="0.15">
      <c r="A1272" s="179"/>
      <c r="B1272" s="180"/>
      <c r="C1272" s="38"/>
      <c r="D1272" s="39"/>
      <c r="E1272" s="39"/>
      <c r="F1272" s="39"/>
      <c r="G1272" s="44"/>
    </row>
    <row r="1273" spans="1:7" ht="12.75" x14ac:dyDescent="0.15">
      <c r="A1273" s="179"/>
      <c r="B1273" s="180"/>
      <c r="C1273" s="38"/>
      <c r="D1273" s="39"/>
      <c r="E1273" s="39"/>
      <c r="F1273" s="39"/>
      <c r="G1273" s="44"/>
    </row>
    <row r="1274" spans="1:7" ht="12.75" x14ac:dyDescent="0.15">
      <c r="A1274" s="179"/>
      <c r="B1274" s="180"/>
      <c r="C1274" s="38"/>
      <c r="D1274" s="39"/>
      <c r="E1274" s="39"/>
      <c r="F1274" s="39"/>
      <c r="G1274" s="44"/>
    </row>
    <row r="1275" spans="1:7" ht="12.75" x14ac:dyDescent="0.15">
      <c r="A1275" s="179"/>
      <c r="B1275" s="180"/>
      <c r="C1275" s="38"/>
      <c r="D1275" s="39"/>
      <c r="E1275" s="39"/>
      <c r="F1275" s="39"/>
      <c r="G1275" s="44"/>
    </row>
    <row r="1276" spans="1:7" ht="12.75" x14ac:dyDescent="0.15">
      <c r="A1276" s="179"/>
      <c r="B1276" s="180"/>
      <c r="C1276" s="38"/>
      <c r="D1276" s="39"/>
      <c r="E1276" s="39"/>
      <c r="F1276" s="39"/>
      <c r="G1276" s="44"/>
    </row>
    <row r="1277" spans="1:7" ht="12.75" x14ac:dyDescent="0.15">
      <c r="A1277" s="179"/>
      <c r="B1277" s="180"/>
      <c r="C1277" s="38"/>
      <c r="D1277" s="39"/>
      <c r="E1277" s="39"/>
      <c r="F1277" s="39"/>
      <c r="G1277" s="44"/>
    </row>
    <row r="1278" spans="1:7" ht="12.75" x14ac:dyDescent="0.15">
      <c r="A1278" s="179"/>
      <c r="B1278" s="180"/>
      <c r="C1278" s="38"/>
      <c r="D1278" s="39"/>
      <c r="E1278" s="39"/>
      <c r="F1278" s="39"/>
      <c r="G1278" s="44"/>
    </row>
    <row r="1279" spans="1:7" ht="12.75" x14ac:dyDescent="0.15">
      <c r="A1279" s="179"/>
      <c r="B1279" s="180"/>
      <c r="C1279" s="38"/>
      <c r="D1279" s="39"/>
      <c r="E1279" s="39"/>
      <c r="F1279" s="39"/>
      <c r="G1279" s="44"/>
    </row>
    <row r="1280" spans="1:7" ht="12.75" x14ac:dyDescent="0.15">
      <c r="A1280" s="179"/>
      <c r="B1280" s="180"/>
      <c r="C1280" s="38"/>
      <c r="D1280" s="39"/>
      <c r="E1280" s="39"/>
      <c r="F1280" s="39"/>
      <c r="G1280" s="44"/>
    </row>
    <row r="1281" spans="1:7" ht="12.75" x14ac:dyDescent="0.15">
      <c r="A1281" s="179"/>
      <c r="B1281" s="180"/>
      <c r="C1281" s="38"/>
      <c r="D1281" s="39"/>
      <c r="E1281" s="39"/>
      <c r="F1281" s="39"/>
      <c r="G1281" s="44"/>
    </row>
    <row r="1282" spans="1:7" ht="12.75" x14ac:dyDescent="0.15">
      <c r="A1282" s="179"/>
      <c r="B1282" s="180"/>
      <c r="C1282" s="38"/>
      <c r="D1282" s="39"/>
      <c r="E1282" s="39"/>
      <c r="F1282" s="39"/>
      <c r="G1282" s="44"/>
    </row>
    <row r="1283" spans="1:7" ht="12.75" x14ac:dyDescent="0.15">
      <c r="A1283" s="179"/>
      <c r="B1283" s="180"/>
      <c r="C1283" s="38"/>
      <c r="D1283" s="39"/>
      <c r="E1283" s="39"/>
      <c r="F1283" s="39"/>
      <c r="G1283" s="44"/>
    </row>
    <row r="1284" spans="1:7" ht="12.75" x14ac:dyDescent="0.15">
      <c r="A1284" s="179"/>
      <c r="B1284" s="180"/>
      <c r="C1284" s="38"/>
      <c r="D1284" s="39"/>
      <c r="E1284" s="39"/>
      <c r="F1284" s="39"/>
      <c r="G1284" s="44"/>
    </row>
    <row r="1285" spans="1:7" ht="12.75" x14ac:dyDescent="0.15">
      <c r="A1285" s="179"/>
      <c r="B1285" s="180"/>
      <c r="C1285" s="38"/>
      <c r="D1285" s="39"/>
      <c r="E1285" s="39"/>
      <c r="F1285" s="39"/>
      <c r="G1285" s="44"/>
    </row>
    <row r="1286" spans="1:7" ht="12.75" x14ac:dyDescent="0.15">
      <c r="A1286" s="179"/>
      <c r="B1286" s="180"/>
      <c r="C1286" s="38"/>
      <c r="D1286" s="39"/>
      <c r="E1286" s="39"/>
      <c r="F1286" s="39"/>
      <c r="G1286" s="44"/>
    </row>
    <row r="1287" spans="1:7" ht="12.75" x14ac:dyDescent="0.15">
      <c r="A1287" s="179"/>
      <c r="B1287" s="180"/>
      <c r="C1287" s="38"/>
      <c r="D1287" s="39"/>
      <c r="E1287" s="39"/>
      <c r="F1287" s="39"/>
      <c r="G1287" s="44"/>
    </row>
    <row r="1288" spans="1:7" ht="12.75" x14ac:dyDescent="0.15">
      <c r="A1288" s="179"/>
      <c r="B1288" s="180"/>
      <c r="C1288" s="38"/>
      <c r="D1288" s="39"/>
      <c r="E1288" s="39"/>
      <c r="F1288" s="39"/>
      <c r="G1288" s="44"/>
    </row>
    <row r="1289" spans="1:7" ht="12.75" x14ac:dyDescent="0.15">
      <c r="A1289" s="179"/>
      <c r="B1289" s="180"/>
      <c r="C1289" s="38"/>
      <c r="D1289" s="39"/>
      <c r="E1289" s="39"/>
      <c r="F1289" s="39"/>
      <c r="G1289" s="44"/>
    </row>
    <row r="1290" spans="1:7" ht="12.75" x14ac:dyDescent="0.15">
      <c r="A1290" s="179"/>
      <c r="B1290" s="180"/>
      <c r="C1290" s="38"/>
      <c r="D1290" s="39"/>
      <c r="E1290" s="39"/>
      <c r="F1290" s="39"/>
      <c r="G1290" s="44"/>
    </row>
    <row r="1291" spans="1:7" ht="12.75" x14ac:dyDescent="0.15">
      <c r="A1291" s="179"/>
      <c r="B1291" s="180"/>
      <c r="C1291" s="38"/>
      <c r="D1291" s="39"/>
      <c r="E1291" s="39"/>
      <c r="F1291" s="39"/>
      <c r="G1291" s="44"/>
    </row>
    <row r="1292" spans="1:7" ht="12.75" x14ac:dyDescent="0.15">
      <c r="A1292" s="179"/>
      <c r="B1292" s="180"/>
      <c r="C1292" s="38"/>
      <c r="D1292" s="39"/>
      <c r="E1292" s="39"/>
      <c r="F1292" s="39"/>
      <c r="G1292" s="44"/>
    </row>
    <row r="1293" spans="1:7" ht="12.75" x14ac:dyDescent="0.15">
      <c r="A1293" s="179"/>
      <c r="B1293" s="180"/>
      <c r="C1293" s="38"/>
      <c r="D1293" s="39"/>
      <c r="E1293" s="39"/>
      <c r="F1293" s="39"/>
      <c r="G1293" s="44"/>
    </row>
    <row r="1294" spans="1:7" ht="12.75" x14ac:dyDescent="0.15">
      <c r="A1294" s="179"/>
      <c r="B1294" s="180"/>
      <c r="C1294" s="38"/>
      <c r="D1294" s="39"/>
      <c r="E1294" s="39"/>
      <c r="F1294" s="39"/>
      <c r="G1294" s="44"/>
    </row>
    <row r="1295" spans="1:7" ht="12.75" x14ac:dyDescent="0.15">
      <c r="A1295" s="179"/>
      <c r="B1295" s="180"/>
      <c r="C1295" s="38"/>
      <c r="D1295" s="39"/>
      <c r="E1295" s="39"/>
      <c r="F1295" s="39"/>
      <c r="G1295" s="44"/>
    </row>
    <row r="1296" spans="1:7" ht="12.75" x14ac:dyDescent="0.15">
      <c r="A1296" s="179"/>
      <c r="B1296" s="180"/>
      <c r="C1296" s="38"/>
      <c r="D1296" s="39"/>
      <c r="E1296" s="39"/>
      <c r="F1296" s="39"/>
      <c r="G1296" s="44"/>
    </row>
    <row r="1297" spans="1:7" ht="12.75" x14ac:dyDescent="0.15">
      <c r="A1297" s="179"/>
      <c r="B1297" s="180"/>
      <c r="C1297" s="38"/>
      <c r="D1297" s="39"/>
      <c r="E1297" s="39"/>
      <c r="F1297" s="39"/>
      <c r="G1297" s="44"/>
    </row>
    <row r="1298" spans="1:7" ht="12.75" x14ac:dyDescent="0.15">
      <c r="A1298" s="179"/>
      <c r="B1298" s="180"/>
      <c r="C1298" s="38"/>
      <c r="D1298" s="39"/>
      <c r="E1298" s="39"/>
      <c r="F1298" s="39"/>
      <c r="G1298" s="44"/>
    </row>
    <row r="1299" spans="1:7" ht="12.75" x14ac:dyDescent="0.15">
      <c r="A1299" s="179"/>
      <c r="B1299" s="180"/>
      <c r="C1299" s="38"/>
      <c r="D1299" s="39"/>
      <c r="E1299" s="39"/>
      <c r="F1299" s="39"/>
      <c r="G1299" s="44"/>
    </row>
    <row r="1300" spans="1:7" ht="12.75" x14ac:dyDescent="0.15">
      <c r="A1300" s="179"/>
      <c r="B1300" s="180"/>
      <c r="C1300" s="38"/>
      <c r="D1300" s="39"/>
      <c r="E1300" s="39"/>
      <c r="F1300" s="39"/>
      <c r="G1300" s="44"/>
    </row>
    <row r="1301" spans="1:7" ht="12.75" x14ac:dyDescent="0.15">
      <c r="A1301" s="179"/>
      <c r="B1301" s="180"/>
      <c r="C1301" s="38"/>
      <c r="D1301" s="39"/>
      <c r="E1301" s="39"/>
      <c r="F1301" s="39"/>
      <c r="G1301" s="44"/>
    </row>
    <row r="1302" spans="1:7" ht="12.75" x14ac:dyDescent="0.15">
      <c r="A1302" s="179"/>
      <c r="B1302" s="180"/>
      <c r="C1302" s="38"/>
      <c r="D1302" s="39"/>
      <c r="E1302" s="39"/>
      <c r="F1302" s="39"/>
      <c r="G1302" s="44"/>
    </row>
    <row r="1303" spans="1:7" ht="12.75" x14ac:dyDescent="0.15">
      <c r="A1303" s="179"/>
      <c r="B1303" s="180"/>
      <c r="C1303" s="38"/>
      <c r="D1303" s="39"/>
      <c r="E1303" s="39"/>
      <c r="F1303" s="39"/>
      <c r="G1303" s="44"/>
    </row>
    <row r="1304" spans="1:7" ht="12.75" x14ac:dyDescent="0.15">
      <c r="A1304" s="179"/>
      <c r="B1304" s="180"/>
      <c r="C1304" s="38"/>
      <c r="D1304" s="39"/>
      <c r="E1304" s="39"/>
      <c r="F1304" s="39"/>
      <c r="G1304" s="44"/>
    </row>
    <row r="1305" spans="1:7" ht="12.75" x14ac:dyDescent="0.15">
      <c r="A1305" s="179"/>
      <c r="B1305" s="180"/>
      <c r="C1305" s="38"/>
      <c r="D1305" s="39"/>
      <c r="E1305" s="39"/>
      <c r="F1305" s="39"/>
      <c r="G1305" s="44"/>
    </row>
    <row r="1306" spans="1:7" ht="12.75" x14ac:dyDescent="0.15">
      <c r="A1306" s="179"/>
      <c r="B1306" s="180"/>
      <c r="C1306" s="38"/>
      <c r="D1306" s="39"/>
      <c r="E1306" s="39"/>
      <c r="F1306" s="39"/>
      <c r="G1306" s="44"/>
    </row>
    <row r="1307" spans="1:7" ht="12.75" x14ac:dyDescent="0.15">
      <c r="A1307" s="179"/>
      <c r="B1307" s="180"/>
      <c r="C1307" s="38"/>
      <c r="D1307" s="39"/>
      <c r="E1307" s="39"/>
      <c r="F1307" s="39"/>
      <c r="G1307" s="44"/>
    </row>
    <row r="1308" spans="1:7" ht="12.75" x14ac:dyDescent="0.15">
      <c r="A1308" s="179"/>
      <c r="B1308" s="180"/>
      <c r="C1308" s="38"/>
      <c r="D1308" s="39"/>
      <c r="E1308" s="39"/>
      <c r="F1308" s="39"/>
      <c r="G1308" s="44"/>
    </row>
    <row r="1309" spans="1:7" ht="12.75" x14ac:dyDescent="0.15">
      <c r="A1309" s="179"/>
      <c r="B1309" s="180"/>
      <c r="C1309" s="38"/>
      <c r="D1309" s="39"/>
      <c r="E1309" s="39"/>
      <c r="F1309" s="39"/>
      <c r="G1309" s="44"/>
    </row>
    <row r="1310" spans="1:7" ht="12.75" x14ac:dyDescent="0.15">
      <c r="A1310" s="179"/>
      <c r="B1310" s="180"/>
      <c r="C1310" s="38"/>
      <c r="D1310" s="39"/>
      <c r="E1310" s="39"/>
      <c r="F1310" s="39"/>
      <c r="G1310" s="44"/>
    </row>
    <row r="1311" spans="1:7" ht="12.75" x14ac:dyDescent="0.15">
      <c r="A1311" s="179"/>
      <c r="B1311" s="180"/>
      <c r="C1311" s="38"/>
      <c r="D1311" s="39"/>
      <c r="E1311" s="39"/>
      <c r="F1311" s="39"/>
      <c r="G1311" s="44"/>
    </row>
    <row r="1312" spans="1:7" ht="12.75" x14ac:dyDescent="0.15">
      <c r="A1312" s="179"/>
      <c r="B1312" s="180"/>
      <c r="C1312" s="38"/>
      <c r="D1312" s="39"/>
      <c r="E1312" s="39"/>
      <c r="F1312" s="39"/>
      <c r="G1312" s="44"/>
    </row>
    <row r="1313" spans="1:7" ht="12.75" x14ac:dyDescent="0.15">
      <c r="A1313" s="179"/>
      <c r="B1313" s="180"/>
      <c r="C1313" s="38"/>
      <c r="D1313" s="39"/>
      <c r="E1313" s="39"/>
      <c r="F1313" s="39"/>
      <c r="G1313" s="44"/>
    </row>
    <row r="1314" spans="1:7" ht="12.75" x14ac:dyDescent="0.15">
      <c r="A1314" s="179"/>
      <c r="B1314" s="180"/>
      <c r="C1314" s="38"/>
      <c r="D1314" s="39"/>
      <c r="E1314" s="39"/>
      <c r="F1314" s="39"/>
      <c r="G1314" s="44"/>
    </row>
    <row r="1315" spans="1:7" ht="12.75" x14ac:dyDescent="0.15">
      <c r="A1315" s="179"/>
      <c r="B1315" s="180"/>
      <c r="C1315" s="38"/>
      <c r="D1315" s="39"/>
      <c r="E1315" s="39"/>
      <c r="F1315" s="39"/>
      <c r="G1315" s="44"/>
    </row>
    <row r="1316" spans="1:7" ht="12.75" x14ac:dyDescent="0.15">
      <c r="A1316" s="179"/>
      <c r="B1316" s="180"/>
      <c r="C1316" s="38"/>
      <c r="D1316" s="39"/>
      <c r="E1316" s="39"/>
      <c r="F1316" s="39"/>
      <c r="G1316" s="44"/>
    </row>
    <row r="1317" spans="1:7" ht="12.75" x14ac:dyDescent="0.15">
      <c r="A1317" s="179"/>
      <c r="B1317" s="180"/>
      <c r="C1317" s="38"/>
      <c r="D1317" s="39"/>
      <c r="E1317" s="39"/>
      <c r="F1317" s="39"/>
      <c r="G1317" s="44"/>
    </row>
    <row r="1318" spans="1:7" ht="12.75" x14ac:dyDescent="0.15">
      <c r="A1318" s="179"/>
      <c r="B1318" s="180"/>
      <c r="C1318" s="38"/>
      <c r="D1318" s="39"/>
      <c r="E1318" s="39"/>
      <c r="F1318" s="39"/>
      <c r="G1318" s="44"/>
    </row>
    <row r="1319" spans="1:7" ht="12.75" x14ac:dyDescent="0.15">
      <c r="A1319" s="179"/>
      <c r="B1319" s="180"/>
      <c r="C1319" s="38"/>
      <c r="D1319" s="39"/>
      <c r="E1319" s="39"/>
      <c r="F1319" s="39"/>
      <c r="G1319" s="44"/>
    </row>
    <row r="1320" spans="1:7" ht="12.75" x14ac:dyDescent="0.15">
      <c r="A1320" s="179"/>
      <c r="B1320" s="180"/>
      <c r="C1320" s="38"/>
      <c r="D1320" s="39"/>
      <c r="E1320" s="39"/>
      <c r="F1320" s="39"/>
      <c r="G1320" s="44"/>
    </row>
    <row r="1321" spans="1:7" ht="12.75" x14ac:dyDescent="0.15">
      <c r="A1321" s="179"/>
      <c r="B1321" s="180"/>
      <c r="C1321" s="38"/>
      <c r="D1321" s="39"/>
      <c r="E1321" s="39"/>
      <c r="F1321" s="39"/>
      <c r="G1321" s="44"/>
    </row>
    <row r="1322" spans="1:7" ht="12.75" x14ac:dyDescent="0.15">
      <c r="A1322" s="179"/>
      <c r="B1322" s="180"/>
      <c r="C1322" s="38"/>
      <c r="D1322" s="39"/>
      <c r="E1322" s="39"/>
      <c r="F1322" s="39"/>
      <c r="G1322" s="44"/>
    </row>
    <row r="1323" spans="1:7" ht="12.75" x14ac:dyDescent="0.15">
      <c r="A1323" s="179"/>
      <c r="B1323" s="180"/>
      <c r="C1323" s="38"/>
      <c r="D1323" s="39"/>
      <c r="E1323" s="39"/>
      <c r="F1323" s="39"/>
      <c r="G1323" s="44"/>
    </row>
    <row r="1324" spans="1:7" ht="12.75" x14ac:dyDescent="0.15">
      <c r="A1324" s="179"/>
      <c r="B1324" s="180"/>
      <c r="C1324" s="38"/>
      <c r="D1324" s="39"/>
      <c r="E1324" s="39"/>
      <c r="F1324" s="39"/>
      <c r="G1324" s="44"/>
    </row>
    <row r="1325" spans="1:7" ht="12.75" x14ac:dyDescent="0.15">
      <c r="A1325" s="179"/>
      <c r="B1325" s="180"/>
      <c r="C1325" s="38"/>
      <c r="D1325" s="39"/>
      <c r="E1325" s="39"/>
      <c r="F1325" s="39"/>
      <c r="G1325" s="44"/>
    </row>
    <row r="1326" spans="1:7" ht="12.75" x14ac:dyDescent="0.15">
      <c r="A1326" s="179"/>
      <c r="B1326" s="180"/>
      <c r="C1326" s="38"/>
      <c r="D1326" s="39"/>
      <c r="E1326" s="39"/>
      <c r="F1326" s="39"/>
      <c r="G1326" s="44"/>
    </row>
    <row r="1327" spans="1:7" ht="12.75" x14ac:dyDescent="0.15">
      <c r="A1327" s="179"/>
      <c r="B1327" s="180"/>
      <c r="C1327" s="38"/>
      <c r="D1327" s="39"/>
      <c r="E1327" s="39"/>
      <c r="F1327" s="39"/>
      <c r="G1327" s="44"/>
    </row>
    <row r="1328" spans="1:7" ht="12.75" x14ac:dyDescent="0.15">
      <c r="A1328" s="179"/>
      <c r="B1328" s="180"/>
      <c r="C1328" s="38"/>
      <c r="D1328" s="39"/>
      <c r="E1328" s="39"/>
      <c r="F1328" s="39"/>
      <c r="G1328" s="44"/>
    </row>
    <row r="1329" spans="1:7" ht="12.75" x14ac:dyDescent="0.15">
      <c r="A1329" s="179"/>
      <c r="B1329" s="180"/>
      <c r="C1329" s="38"/>
      <c r="D1329" s="39"/>
      <c r="E1329" s="39"/>
      <c r="F1329" s="39"/>
      <c r="G1329" s="44"/>
    </row>
    <row r="1330" spans="1:7" ht="12.75" x14ac:dyDescent="0.15">
      <c r="A1330" s="179"/>
      <c r="B1330" s="180"/>
      <c r="C1330" s="38"/>
      <c r="D1330" s="39"/>
      <c r="E1330" s="39"/>
      <c r="F1330" s="39"/>
      <c r="G1330" s="44"/>
    </row>
    <row r="1331" spans="1:7" ht="12.75" x14ac:dyDescent="0.15">
      <c r="A1331" s="179"/>
      <c r="B1331" s="180"/>
      <c r="C1331" s="38"/>
      <c r="D1331" s="39"/>
      <c r="E1331" s="39"/>
      <c r="F1331" s="39"/>
      <c r="G1331" s="44"/>
    </row>
    <row r="1332" spans="1:7" ht="12.75" x14ac:dyDescent="0.15">
      <c r="A1332" s="179"/>
      <c r="B1332" s="180"/>
      <c r="C1332" s="38"/>
      <c r="D1332" s="39"/>
      <c r="E1332" s="39"/>
      <c r="F1332" s="39"/>
      <c r="G1332" s="44"/>
    </row>
    <row r="1333" spans="1:7" ht="12.75" x14ac:dyDescent="0.15">
      <c r="A1333" s="179"/>
      <c r="B1333" s="180"/>
      <c r="C1333" s="38"/>
      <c r="D1333" s="39"/>
      <c r="E1333" s="39"/>
      <c r="F1333" s="39"/>
      <c r="G1333" s="44"/>
    </row>
    <row r="1334" spans="1:7" ht="12.75" x14ac:dyDescent="0.15">
      <c r="A1334" s="179"/>
      <c r="B1334" s="180"/>
      <c r="C1334" s="38"/>
      <c r="D1334" s="39"/>
      <c r="E1334" s="39"/>
      <c r="F1334" s="39"/>
      <c r="G1334" s="44"/>
    </row>
    <row r="1335" spans="1:7" ht="12.75" x14ac:dyDescent="0.15">
      <c r="A1335" s="179"/>
      <c r="B1335" s="180"/>
      <c r="C1335" s="38"/>
      <c r="D1335" s="39"/>
      <c r="E1335" s="39"/>
      <c r="F1335" s="39"/>
      <c r="G1335" s="44"/>
    </row>
    <row r="1336" spans="1:7" ht="12.75" x14ac:dyDescent="0.15">
      <c r="A1336" s="179"/>
      <c r="B1336" s="180"/>
      <c r="C1336" s="38"/>
      <c r="D1336" s="39"/>
      <c r="E1336" s="39"/>
      <c r="F1336" s="39"/>
      <c r="G1336" s="44"/>
    </row>
    <row r="1337" spans="1:7" ht="12.75" x14ac:dyDescent="0.15">
      <c r="A1337" s="179"/>
      <c r="B1337" s="180"/>
      <c r="C1337" s="38"/>
      <c r="D1337" s="39"/>
      <c r="E1337" s="39"/>
      <c r="F1337" s="39"/>
      <c r="G1337" s="44"/>
    </row>
    <row r="1338" spans="1:7" ht="12.75" x14ac:dyDescent="0.15">
      <c r="A1338" s="179"/>
      <c r="B1338" s="180"/>
      <c r="C1338" s="38"/>
      <c r="D1338" s="39"/>
      <c r="E1338" s="39"/>
      <c r="F1338" s="39"/>
      <c r="G1338" s="44"/>
    </row>
    <row r="1339" spans="1:7" ht="12.75" x14ac:dyDescent="0.15">
      <c r="A1339" s="179"/>
      <c r="B1339" s="180"/>
      <c r="C1339" s="38"/>
      <c r="D1339" s="39"/>
      <c r="E1339" s="39"/>
      <c r="F1339" s="39"/>
      <c r="G1339" s="44"/>
    </row>
    <row r="1340" spans="1:7" ht="12.75" x14ac:dyDescent="0.15">
      <c r="A1340" s="179"/>
      <c r="B1340" s="180"/>
      <c r="C1340" s="38"/>
      <c r="D1340" s="39"/>
      <c r="E1340" s="39"/>
      <c r="F1340" s="39"/>
      <c r="G1340" s="44"/>
    </row>
    <row r="1341" spans="1:7" ht="12.75" x14ac:dyDescent="0.15">
      <c r="A1341" s="179"/>
      <c r="B1341" s="180"/>
      <c r="C1341" s="38"/>
      <c r="D1341" s="39"/>
      <c r="E1341" s="39"/>
      <c r="F1341" s="39"/>
      <c r="G1341" s="44"/>
    </row>
    <row r="1342" spans="1:7" ht="12.75" x14ac:dyDescent="0.15">
      <c r="A1342" s="179"/>
      <c r="B1342" s="180"/>
      <c r="C1342" s="38"/>
      <c r="D1342" s="39"/>
      <c r="E1342" s="39"/>
      <c r="F1342" s="39"/>
      <c r="G1342" s="44"/>
    </row>
    <row r="1343" spans="1:7" ht="12.75" x14ac:dyDescent="0.15">
      <c r="A1343" s="179"/>
      <c r="B1343" s="180"/>
      <c r="C1343" s="38"/>
      <c r="D1343" s="39"/>
      <c r="E1343" s="39"/>
      <c r="F1343" s="39"/>
      <c r="G1343" s="44"/>
    </row>
    <row r="1344" spans="1:7" ht="12.75" x14ac:dyDescent="0.15">
      <c r="A1344" s="179"/>
      <c r="B1344" s="180"/>
      <c r="C1344" s="38"/>
      <c r="D1344" s="39"/>
      <c r="E1344" s="39"/>
      <c r="F1344" s="39"/>
      <c r="G1344" s="44"/>
    </row>
    <row r="1345" spans="1:7" ht="12.75" x14ac:dyDescent="0.15">
      <c r="A1345" s="179"/>
      <c r="B1345" s="180"/>
      <c r="C1345" s="38"/>
      <c r="D1345" s="39"/>
      <c r="E1345" s="39"/>
      <c r="F1345" s="39"/>
      <c r="G1345" s="44"/>
    </row>
    <row r="1346" spans="1:7" ht="12.75" x14ac:dyDescent="0.15">
      <c r="A1346" s="179"/>
      <c r="B1346" s="180"/>
      <c r="C1346" s="38"/>
      <c r="D1346" s="39"/>
      <c r="E1346" s="39"/>
      <c r="F1346" s="39"/>
      <c r="G1346" s="44"/>
    </row>
    <row r="1347" spans="1:7" ht="12.75" x14ac:dyDescent="0.15">
      <c r="A1347" s="179"/>
      <c r="B1347" s="180"/>
      <c r="C1347" s="38"/>
      <c r="D1347" s="39"/>
      <c r="E1347" s="39"/>
      <c r="F1347" s="39"/>
      <c r="G1347" s="44"/>
    </row>
    <row r="1348" spans="1:7" ht="12.75" x14ac:dyDescent="0.15">
      <c r="A1348" s="179"/>
      <c r="B1348" s="180"/>
      <c r="C1348" s="38"/>
      <c r="D1348" s="39"/>
      <c r="E1348" s="39"/>
      <c r="F1348" s="39"/>
      <c r="G1348" s="44"/>
    </row>
    <row r="1349" spans="1:7" ht="12.75" x14ac:dyDescent="0.15">
      <c r="A1349" s="179"/>
      <c r="B1349" s="180"/>
      <c r="C1349" s="38"/>
      <c r="D1349" s="39"/>
      <c r="E1349" s="39"/>
      <c r="F1349" s="39"/>
      <c r="G1349" s="44"/>
    </row>
    <row r="1350" spans="1:7" ht="12.75" x14ac:dyDescent="0.15">
      <c r="A1350" s="179"/>
      <c r="B1350" s="180"/>
      <c r="C1350" s="38"/>
      <c r="D1350" s="39"/>
      <c r="E1350" s="39"/>
      <c r="F1350" s="39"/>
      <c r="G1350" s="44"/>
    </row>
    <row r="1351" spans="1:7" ht="12.75" x14ac:dyDescent="0.15">
      <c r="A1351" s="179"/>
      <c r="B1351" s="180"/>
      <c r="C1351" s="38"/>
      <c r="D1351" s="39"/>
      <c r="E1351" s="39"/>
      <c r="F1351" s="39"/>
      <c r="G1351" s="44"/>
    </row>
    <row r="1352" spans="1:7" ht="12.75" x14ac:dyDescent="0.15">
      <c r="A1352" s="179"/>
      <c r="B1352" s="180"/>
      <c r="C1352" s="38"/>
      <c r="D1352" s="39"/>
      <c r="E1352" s="39"/>
      <c r="F1352" s="39"/>
      <c r="G1352" s="44"/>
    </row>
    <row r="1353" spans="1:7" ht="12.75" x14ac:dyDescent="0.15">
      <c r="A1353" s="179"/>
      <c r="B1353" s="180"/>
      <c r="C1353" s="38"/>
      <c r="D1353" s="39"/>
      <c r="E1353" s="39"/>
      <c r="F1353" s="39"/>
      <c r="G1353" s="44"/>
    </row>
    <row r="1354" spans="1:7" ht="12.75" x14ac:dyDescent="0.15">
      <c r="A1354" s="179"/>
      <c r="B1354" s="180"/>
      <c r="C1354" s="38"/>
      <c r="D1354" s="39"/>
      <c r="E1354" s="39"/>
      <c r="F1354" s="39"/>
      <c r="G1354" s="44"/>
    </row>
    <row r="1355" spans="1:7" ht="12.75" x14ac:dyDescent="0.15">
      <c r="A1355" s="179"/>
      <c r="B1355" s="180"/>
      <c r="C1355" s="38"/>
      <c r="D1355" s="39"/>
      <c r="E1355" s="39"/>
      <c r="F1355" s="39"/>
      <c r="G1355" s="44"/>
    </row>
    <row r="1356" spans="1:7" ht="12.75" x14ac:dyDescent="0.15">
      <c r="A1356" s="179"/>
      <c r="B1356" s="180"/>
      <c r="C1356" s="38"/>
      <c r="D1356" s="39"/>
      <c r="E1356" s="39"/>
      <c r="F1356" s="39"/>
      <c r="G1356" s="44"/>
    </row>
    <row r="1357" spans="1:7" ht="12.75" x14ac:dyDescent="0.15">
      <c r="A1357" s="179"/>
      <c r="B1357" s="180"/>
      <c r="C1357" s="38"/>
      <c r="D1357" s="39"/>
      <c r="E1357" s="39"/>
      <c r="F1357" s="39"/>
      <c r="G1357" s="44"/>
    </row>
    <row r="1358" spans="1:7" ht="12.75" x14ac:dyDescent="0.15">
      <c r="A1358" s="179"/>
      <c r="B1358" s="180"/>
      <c r="C1358" s="38"/>
      <c r="D1358" s="39"/>
      <c r="E1358" s="39"/>
      <c r="F1358" s="39"/>
      <c r="G1358" s="44"/>
    </row>
    <row r="1359" spans="1:7" ht="12.75" x14ac:dyDescent="0.15">
      <c r="A1359" s="179"/>
      <c r="B1359" s="180"/>
      <c r="C1359" s="38"/>
      <c r="D1359" s="39"/>
      <c r="E1359" s="39"/>
      <c r="F1359" s="39"/>
      <c r="G1359" s="44"/>
    </row>
    <row r="1360" spans="1:7" ht="12.75" x14ac:dyDescent="0.15">
      <c r="A1360" s="179"/>
      <c r="B1360" s="180"/>
      <c r="C1360" s="38"/>
      <c r="D1360" s="39"/>
      <c r="E1360" s="39"/>
      <c r="F1360" s="39"/>
      <c r="G1360" s="44"/>
    </row>
    <row r="1361" spans="1:7" ht="12.75" x14ac:dyDescent="0.15">
      <c r="A1361" s="179"/>
      <c r="B1361" s="180"/>
      <c r="C1361" s="38"/>
      <c r="D1361" s="39"/>
      <c r="E1361" s="39"/>
      <c r="F1361" s="39"/>
      <c r="G1361" s="44"/>
    </row>
    <row r="1362" spans="1:7" ht="12.75" x14ac:dyDescent="0.15">
      <c r="A1362" s="179"/>
      <c r="B1362" s="180"/>
      <c r="C1362" s="38"/>
      <c r="D1362" s="39"/>
      <c r="E1362" s="39"/>
      <c r="F1362" s="39"/>
      <c r="G1362" s="44"/>
    </row>
    <row r="1363" spans="1:7" ht="12.75" x14ac:dyDescent="0.15">
      <c r="A1363" s="179"/>
      <c r="B1363" s="180"/>
      <c r="C1363" s="38"/>
      <c r="D1363" s="39"/>
      <c r="E1363" s="39"/>
      <c r="F1363" s="39"/>
      <c r="G1363" s="44"/>
    </row>
    <row r="1364" spans="1:7" ht="12.75" x14ac:dyDescent="0.15">
      <c r="A1364" s="179"/>
      <c r="B1364" s="180"/>
      <c r="C1364" s="38"/>
      <c r="D1364" s="39"/>
      <c r="E1364" s="39"/>
      <c r="F1364" s="39"/>
      <c r="G1364" s="44"/>
    </row>
    <row r="1365" spans="1:7" ht="12.75" x14ac:dyDescent="0.15">
      <c r="A1365" s="179"/>
      <c r="B1365" s="180"/>
      <c r="C1365" s="38"/>
      <c r="D1365" s="39"/>
      <c r="E1365" s="39"/>
      <c r="F1365" s="39"/>
      <c r="G1365" s="44"/>
    </row>
    <row r="1366" spans="1:7" ht="12.75" x14ac:dyDescent="0.15">
      <c r="A1366" s="179"/>
      <c r="B1366" s="180"/>
      <c r="C1366" s="38"/>
      <c r="D1366" s="39"/>
      <c r="E1366" s="39"/>
      <c r="F1366" s="39"/>
      <c r="G1366" s="44"/>
    </row>
    <row r="1367" spans="1:7" ht="12.75" x14ac:dyDescent="0.15">
      <c r="A1367" s="179"/>
      <c r="B1367" s="180"/>
      <c r="C1367" s="38"/>
      <c r="D1367" s="39"/>
      <c r="E1367" s="39"/>
      <c r="F1367" s="39"/>
      <c r="G1367" s="44"/>
    </row>
    <row r="1368" spans="1:7" ht="12.75" x14ac:dyDescent="0.15">
      <c r="A1368" s="179"/>
      <c r="B1368" s="180"/>
      <c r="C1368" s="38"/>
      <c r="D1368" s="39"/>
      <c r="E1368" s="39"/>
      <c r="F1368" s="39"/>
      <c r="G1368" s="44"/>
    </row>
    <row r="1369" spans="1:7" ht="12.75" x14ac:dyDescent="0.15">
      <c r="A1369" s="179"/>
      <c r="B1369" s="180"/>
      <c r="C1369" s="38"/>
      <c r="D1369" s="39"/>
      <c r="E1369" s="39"/>
      <c r="F1369" s="39"/>
      <c r="G1369" s="44"/>
    </row>
    <row r="1370" spans="1:7" ht="12.75" x14ac:dyDescent="0.15">
      <c r="A1370" s="179"/>
      <c r="B1370" s="180"/>
      <c r="C1370" s="38"/>
      <c r="D1370" s="39"/>
      <c r="E1370" s="39"/>
      <c r="F1370" s="39"/>
      <c r="G1370" s="44"/>
    </row>
    <row r="1371" spans="1:7" ht="12.75" x14ac:dyDescent="0.15">
      <c r="A1371" s="179"/>
      <c r="B1371" s="180"/>
      <c r="C1371" s="38"/>
      <c r="D1371" s="39"/>
      <c r="E1371" s="39"/>
      <c r="F1371" s="39"/>
      <c r="G1371" s="44"/>
    </row>
    <row r="1372" spans="1:7" ht="12.75" x14ac:dyDescent="0.15">
      <c r="A1372" s="179"/>
      <c r="B1372" s="180"/>
      <c r="C1372" s="38"/>
      <c r="D1372" s="39"/>
      <c r="E1372" s="39"/>
      <c r="F1372" s="39"/>
      <c r="G1372" s="44"/>
    </row>
    <row r="1373" spans="1:7" ht="12.75" x14ac:dyDescent="0.15">
      <c r="A1373" s="179"/>
      <c r="B1373" s="180"/>
      <c r="C1373" s="38"/>
      <c r="D1373" s="39"/>
      <c r="E1373" s="39"/>
      <c r="F1373" s="39"/>
      <c r="G1373" s="44"/>
    </row>
    <row r="1374" spans="1:7" ht="12.75" x14ac:dyDescent="0.15">
      <c r="A1374" s="179"/>
      <c r="B1374" s="180"/>
      <c r="C1374" s="38"/>
      <c r="D1374" s="39"/>
      <c r="E1374" s="39"/>
      <c r="F1374" s="39"/>
      <c r="G1374" s="44"/>
    </row>
    <row r="1375" spans="1:7" ht="12.75" x14ac:dyDescent="0.15">
      <c r="A1375" s="179"/>
      <c r="B1375" s="180"/>
      <c r="C1375" s="38"/>
      <c r="D1375" s="39"/>
      <c r="E1375" s="39"/>
      <c r="F1375" s="39"/>
      <c r="G1375" s="44"/>
    </row>
    <row r="1376" spans="1:7" ht="12.75" x14ac:dyDescent="0.15">
      <c r="A1376" s="179"/>
      <c r="B1376" s="180"/>
      <c r="C1376" s="38"/>
      <c r="D1376" s="39"/>
      <c r="E1376" s="39"/>
      <c r="F1376" s="39"/>
      <c r="G1376" s="44"/>
    </row>
    <row r="1377" spans="1:7" ht="12.75" x14ac:dyDescent="0.15">
      <c r="A1377" s="179"/>
      <c r="B1377" s="180"/>
      <c r="C1377" s="38"/>
      <c r="D1377" s="39"/>
      <c r="E1377" s="39"/>
      <c r="F1377" s="39"/>
      <c r="G1377" s="44"/>
    </row>
    <row r="1378" spans="1:7" ht="12.75" x14ac:dyDescent="0.15">
      <c r="A1378" s="179"/>
      <c r="B1378" s="180"/>
      <c r="C1378" s="38"/>
      <c r="D1378" s="39"/>
      <c r="E1378" s="39"/>
      <c r="F1378" s="39"/>
      <c r="G1378" s="44"/>
    </row>
    <row r="1379" spans="1:7" ht="12.75" x14ac:dyDescent="0.15">
      <c r="A1379" s="179"/>
      <c r="B1379" s="180"/>
      <c r="C1379" s="38"/>
      <c r="D1379" s="39"/>
      <c r="E1379" s="39"/>
      <c r="F1379" s="39"/>
      <c r="G1379" s="44"/>
    </row>
    <row r="1380" spans="1:7" ht="12.75" x14ac:dyDescent="0.15">
      <c r="A1380" s="179"/>
      <c r="B1380" s="180"/>
      <c r="C1380" s="38"/>
      <c r="D1380" s="39"/>
      <c r="E1380" s="39"/>
      <c r="F1380" s="39"/>
      <c r="G1380" s="44"/>
    </row>
    <row r="1381" spans="1:7" ht="12.75" x14ac:dyDescent="0.15">
      <c r="A1381" s="179"/>
      <c r="B1381" s="180"/>
      <c r="C1381" s="38"/>
      <c r="D1381" s="39"/>
      <c r="E1381" s="39"/>
      <c r="F1381" s="39"/>
      <c r="G1381" s="44"/>
    </row>
    <row r="1382" spans="1:7" ht="12.75" x14ac:dyDescent="0.15">
      <c r="A1382" s="179"/>
      <c r="B1382" s="180"/>
      <c r="C1382" s="38"/>
      <c r="D1382" s="39"/>
      <c r="E1382" s="39"/>
      <c r="F1382" s="39"/>
      <c r="G1382" s="44"/>
    </row>
    <row r="1383" spans="1:7" ht="12.75" x14ac:dyDescent="0.15">
      <c r="A1383" s="179"/>
      <c r="B1383" s="180"/>
      <c r="C1383" s="38"/>
      <c r="D1383" s="39"/>
      <c r="E1383" s="39"/>
      <c r="F1383" s="39"/>
      <c r="G1383" s="44"/>
    </row>
    <row r="1384" spans="1:7" ht="12.75" x14ac:dyDescent="0.15">
      <c r="A1384" s="179"/>
      <c r="B1384" s="180"/>
      <c r="C1384" s="38"/>
      <c r="D1384" s="39"/>
      <c r="E1384" s="39"/>
      <c r="F1384" s="39"/>
      <c r="G1384" s="44"/>
    </row>
    <row r="1385" spans="1:7" ht="12.75" x14ac:dyDescent="0.15">
      <c r="A1385" s="179"/>
      <c r="B1385" s="180"/>
      <c r="C1385" s="38"/>
      <c r="D1385" s="39"/>
      <c r="E1385" s="39"/>
      <c r="F1385" s="39"/>
      <c r="G1385" s="44"/>
    </row>
    <row r="1386" spans="1:7" ht="12.75" x14ac:dyDescent="0.15">
      <c r="A1386" s="179"/>
      <c r="B1386" s="180"/>
      <c r="C1386" s="38"/>
      <c r="D1386" s="39"/>
      <c r="E1386" s="39"/>
      <c r="F1386" s="39"/>
      <c r="G1386" s="44"/>
    </row>
    <row r="1387" spans="1:7" ht="12.75" x14ac:dyDescent="0.15">
      <c r="A1387" s="179"/>
      <c r="B1387" s="180"/>
      <c r="C1387" s="38"/>
      <c r="D1387" s="39"/>
      <c r="E1387" s="39"/>
      <c r="F1387" s="39"/>
      <c r="G1387" s="44"/>
    </row>
    <row r="1388" spans="1:7" ht="12.75" x14ac:dyDescent="0.15">
      <c r="A1388" s="179"/>
      <c r="B1388" s="180"/>
      <c r="C1388" s="38"/>
      <c r="D1388" s="39"/>
      <c r="E1388" s="39"/>
      <c r="F1388" s="39"/>
      <c r="G1388" s="44"/>
    </row>
    <row r="1389" spans="1:7" ht="12.75" x14ac:dyDescent="0.15">
      <c r="A1389" s="179"/>
      <c r="B1389" s="180"/>
      <c r="C1389" s="38"/>
      <c r="D1389" s="39"/>
      <c r="E1389" s="39"/>
      <c r="F1389" s="39"/>
      <c r="G1389" s="44"/>
    </row>
    <row r="1390" spans="1:7" ht="12.75" x14ac:dyDescent="0.15">
      <c r="A1390" s="179"/>
      <c r="B1390" s="180"/>
      <c r="C1390" s="38"/>
      <c r="D1390" s="39"/>
      <c r="E1390" s="39"/>
      <c r="F1390" s="39"/>
      <c r="G1390" s="44"/>
    </row>
    <row r="1391" spans="1:7" ht="12.75" x14ac:dyDescent="0.15">
      <c r="A1391" s="179"/>
      <c r="B1391" s="180"/>
      <c r="C1391" s="38"/>
      <c r="D1391" s="39"/>
      <c r="E1391" s="39"/>
      <c r="F1391" s="39"/>
      <c r="G1391" s="44"/>
    </row>
    <row r="1392" spans="1:7" ht="12.75" x14ac:dyDescent="0.15">
      <c r="A1392" s="179"/>
      <c r="B1392" s="180"/>
      <c r="C1392" s="38"/>
      <c r="D1392" s="39"/>
      <c r="E1392" s="39"/>
      <c r="F1392" s="39"/>
      <c r="G1392" s="44"/>
    </row>
    <row r="1393" spans="1:7" ht="12.75" x14ac:dyDescent="0.15">
      <c r="A1393" s="179"/>
      <c r="B1393" s="180"/>
      <c r="C1393" s="38"/>
      <c r="D1393" s="39"/>
      <c r="E1393" s="39"/>
      <c r="F1393" s="39"/>
      <c r="G1393" s="44"/>
    </row>
    <row r="1394" spans="1:7" ht="12.75" x14ac:dyDescent="0.15">
      <c r="A1394" s="179"/>
      <c r="B1394" s="180"/>
      <c r="C1394" s="38"/>
      <c r="D1394" s="39"/>
      <c r="E1394" s="39"/>
      <c r="F1394" s="39"/>
      <c r="G1394" s="44"/>
    </row>
    <row r="1395" spans="1:7" ht="12.75" x14ac:dyDescent="0.15">
      <c r="A1395" s="179"/>
      <c r="B1395" s="180"/>
      <c r="C1395" s="38"/>
      <c r="D1395" s="39"/>
      <c r="E1395" s="39"/>
      <c r="F1395" s="39"/>
      <c r="G1395" s="44"/>
    </row>
    <row r="1396" spans="1:7" ht="12.75" x14ac:dyDescent="0.15">
      <c r="A1396" s="179"/>
      <c r="B1396" s="180"/>
      <c r="C1396" s="38"/>
      <c r="D1396" s="39"/>
      <c r="E1396" s="39"/>
      <c r="F1396" s="39"/>
      <c r="G1396" s="44"/>
    </row>
    <row r="1397" spans="1:7" ht="12.75" x14ac:dyDescent="0.15">
      <c r="A1397" s="179"/>
      <c r="B1397" s="180"/>
      <c r="C1397" s="38"/>
      <c r="D1397" s="39"/>
      <c r="E1397" s="39"/>
      <c r="F1397" s="39"/>
      <c r="G1397" s="44"/>
    </row>
    <row r="1398" spans="1:7" ht="12.75" x14ac:dyDescent="0.15">
      <c r="A1398" s="179"/>
      <c r="B1398" s="180"/>
      <c r="C1398" s="38"/>
      <c r="D1398" s="39"/>
      <c r="E1398" s="39"/>
      <c r="F1398" s="39"/>
      <c r="G1398" s="44"/>
    </row>
    <row r="1399" spans="1:7" ht="12.75" x14ac:dyDescent="0.15">
      <c r="A1399" s="179"/>
      <c r="B1399" s="180"/>
      <c r="C1399" s="38"/>
      <c r="D1399" s="39"/>
      <c r="E1399" s="39"/>
      <c r="F1399" s="39"/>
      <c r="G1399" s="44"/>
    </row>
    <row r="1400" spans="1:7" ht="12.75" x14ac:dyDescent="0.15">
      <c r="A1400" s="179"/>
      <c r="B1400" s="180"/>
      <c r="C1400" s="38"/>
      <c r="D1400" s="39"/>
      <c r="E1400" s="39"/>
      <c r="F1400" s="39"/>
      <c r="G1400" s="44"/>
    </row>
    <row r="1401" spans="1:7" ht="12.75" x14ac:dyDescent="0.15">
      <c r="A1401" s="179"/>
      <c r="B1401" s="180"/>
      <c r="C1401" s="38"/>
      <c r="D1401" s="39"/>
      <c r="E1401" s="39"/>
      <c r="F1401" s="39"/>
      <c r="G1401" s="44"/>
    </row>
    <row r="1402" spans="1:7" ht="12.75" x14ac:dyDescent="0.15">
      <c r="A1402" s="179"/>
      <c r="B1402" s="180"/>
      <c r="C1402" s="38"/>
      <c r="D1402" s="39"/>
      <c r="E1402" s="39"/>
      <c r="F1402" s="39"/>
      <c r="G1402" s="44"/>
    </row>
    <row r="1403" spans="1:7" ht="12.75" x14ac:dyDescent="0.15">
      <c r="A1403" s="179"/>
      <c r="B1403" s="180"/>
      <c r="C1403" s="38"/>
      <c r="D1403" s="39"/>
      <c r="E1403" s="39"/>
      <c r="F1403" s="39"/>
      <c r="G1403" s="44"/>
    </row>
    <row r="1404" spans="1:7" ht="12.75" x14ac:dyDescent="0.15">
      <c r="A1404" s="179"/>
      <c r="B1404" s="180"/>
      <c r="C1404" s="38"/>
      <c r="D1404" s="39"/>
      <c r="E1404" s="39"/>
      <c r="F1404" s="39"/>
      <c r="G1404" s="44"/>
    </row>
    <row r="1405" spans="1:7" ht="12.75" x14ac:dyDescent="0.15">
      <c r="A1405" s="179"/>
      <c r="B1405" s="180"/>
      <c r="C1405" s="38"/>
      <c r="D1405" s="39"/>
      <c r="E1405" s="39"/>
      <c r="F1405" s="39"/>
      <c r="G1405" s="44"/>
    </row>
    <row r="1406" spans="1:7" ht="12.75" x14ac:dyDescent="0.15">
      <c r="A1406" s="179"/>
      <c r="B1406" s="180"/>
      <c r="C1406" s="38"/>
      <c r="D1406" s="39"/>
      <c r="E1406" s="39"/>
      <c r="F1406" s="39"/>
      <c r="G1406" s="44"/>
    </row>
    <row r="1407" spans="1:7" ht="12.75" x14ac:dyDescent="0.15">
      <c r="A1407" s="179"/>
      <c r="B1407" s="180"/>
      <c r="C1407" s="38"/>
      <c r="D1407" s="39"/>
      <c r="E1407" s="39"/>
      <c r="F1407" s="39"/>
      <c r="G1407" s="44"/>
    </row>
    <row r="1408" spans="1:7" ht="12.75" x14ac:dyDescent="0.15">
      <c r="A1408" s="179"/>
      <c r="B1408" s="180"/>
      <c r="C1408" s="38"/>
      <c r="D1408" s="39"/>
      <c r="E1408" s="39"/>
      <c r="F1408" s="39"/>
      <c r="G1408" s="44"/>
    </row>
    <row r="1409" spans="1:7" ht="12.75" x14ac:dyDescent="0.15">
      <c r="A1409" s="179"/>
      <c r="B1409" s="180"/>
      <c r="C1409" s="38"/>
      <c r="D1409" s="39"/>
      <c r="E1409" s="39"/>
      <c r="F1409" s="39"/>
      <c r="G1409" s="44"/>
    </row>
    <row r="1410" spans="1:7" ht="12.75" x14ac:dyDescent="0.15">
      <c r="A1410" s="179"/>
      <c r="B1410" s="180"/>
      <c r="C1410" s="38"/>
      <c r="D1410" s="39"/>
      <c r="E1410" s="39"/>
      <c r="F1410" s="39"/>
      <c r="G1410" s="44"/>
    </row>
    <row r="1411" spans="1:7" ht="12.75" x14ac:dyDescent="0.15">
      <c r="A1411" s="179"/>
      <c r="B1411" s="180"/>
      <c r="C1411" s="38"/>
      <c r="D1411" s="39"/>
      <c r="E1411" s="39"/>
      <c r="F1411" s="39"/>
      <c r="G1411" s="44"/>
    </row>
    <row r="1412" spans="1:7" ht="12.75" x14ac:dyDescent="0.15">
      <c r="A1412" s="179"/>
      <c r="B1412" s="180"/>
      <c r="C1412" s="38"/>
      <c r="D1412" s="39"/>
      <c r="E1412" s="39"/>
      <c r="F1412" s="39"/>
      <c r="G1412" s="44"/>
    </row>
    <row r="1413" spans="1:7" ht="12.75" x14ac:dyDescent="0.15">
      <c r="A1413" s="179"/>
      <c r="B1413" s="180"/>
      <c r="C1413" s="38"/>
      <c r="D1413" s="39"/>
      <c r="E1413" s="39"/>
      <c r="F1413" s="39"/>
      <c r="G1413" s="44"/>
    </row>
    <row r="1414" spans="1:7" ht="12.75" x14ac:dyDescent="0.15">
      <c r="A1414" s="179"/>
      <c r="B1414" s="180"/>
      <c r="C1414" s="38"/>
      <c r="D1414" s="39"/>
      <c r="E1414" s="39"/>
      <c r="F1414" s="39"/>
      <c r="G1414" s="44"/>
    </row>
    <row r="1415" spans="1:7" ht="12.75" x14ac:dyDescent="0.15">
      <c r="A1415" s="179"/>
      <c r="B1415" s="180"/>
      <c r="C1415" s="38"/>
      <c r="D1415" s="39"/>
      <c r="E1415" s="39"/>
      <c r="F1415" s="39"/>
      <c r="G1415" s="44"/>
    </row>
    <row r="1416" spans="1:7" ht="12.75" x14ac:dyDescent="0.15">
      <c r="A1416" s="179"/>
      <c r="B1416" s="180"/>
      <c r="C1416" s="38"/>
      <c r="D1416" s="39"/>
      <c r="E1416" s="39"/>
      <c r="F1416" s="39"/>
      <c r="G1416" s="44"/>
    </row>
    <row r="1417" spans="1:7" ht="12.75" x14ac:dyDescent="0.15">
      <c r="A1417" s="179"/>
      <c r="B1417" s="180"/>
      <c r="C1417" s="38"/>
      <c r="D1417" s="39"/>
      <c r="E1417" s="39"/>
      <c r="F1417" s="39"/>
      <c r="G1417" s="44"/>
    </row>
    <row r="1418" spans="1:7" ht="12.75" x14ac:dyDescent="0.15">
      <c r="A1418" s="179"/>
      <c r="B1418" s="180"/>
      <c r="C1418" s="38"/>
      <c r="D1418" s="39"/>
      <c r="E1418" s="39"/>
      <c r="F1418" s="39"/>
      <c r="G1418" s="44"/>
    </row>
    <row r="1419" spans="1:7" ht="12.75" x14ac:dyDescent="0.15">
      <c r="A1419" s="179"/>
      <c r="B1419" s="180"/>
      <c r="C1419" s="38"/>
      <c r="D1419" s="39"/>
      <c r="E1419" s="39"/>
      <c r="F1419" s="39"/>
      <c r="G1419" s="44"/>
    </row>
    <row r="1420" spans="1:7" ht="12.75" x14ac:dyDescent="0.15">
      <c r="A1420" s="179"/>
      <c r="B1420" s="180"/>
      <c r="C1420" s="38"/>
      <c r="D1420" s="39"/>
      <c r="E1420" s="39"/>
      <c r="F1420" s="39"/>
      <c r="G1420" s="44"/>
    </row>
    <row r="1421" spans="1:7" ht="12.75" x14ac:dyDescent="0.15">
      <c r="A1421" s="179"/>
      <c r="B1421" s="180"/>
      <c r="C1421" s="38"/>
      <c r="D1421" s="39"/>
      <c r="E1421" s="39"/>
      <c r="F1421" s="39"/>
      <c r="G1421" s="44"/>
    </row>
    <row r="1422" spans="1:7" ht="12.75" x14ac:dyDescent="0.15">
      <c r="A1422" s="179"/>
      <c r="B1422" s="180"/>
      <c r="C1422" s="38"/>
      <c r="D1422" s="39"/>
      <c r="E1422" s="39"/>
      <c r="F1422" s="39"/>
      <c r="G1422" s="44"/>
    </row>
    <row r="1423" spans="1:7" ht="12.75" x14ac:dyDescent="0.15">
      <c r="A1423" s="179"/>
      <c r="B1423" s="180"/>
      <c r="C1423" s="38"/>
      <c r="D1423" s="39"/>
      <c r="E1423" s="39"/>
      <c r="F1423" s="39"/>
      <c r="G1423" s="44"/>
    </row>
    <row r="1424" spans="1:7" ht="12.75" x14ac:dyDescent="0.15">
      <c r="A1424" s="179"/>
      <c r="B1424" s="180"/>
      <c r="C1424" s="38"/>
      <c r="D1424" s="39"/>
      <c r="E1424" s="39"/>
      <c r="F1424" s="39"/>
      <c r="G1424" s="44"/>
    </row>
    <row r="1425" spans="1:7" ht="12.75" x14ac:dyDescent="0.15">
      <c r="A1425" s="179"/>
      <c r="B1425" s="180"/>
      <c r="C1425" s="38"/>
      <c r="D1425" s="39"/>
      <c r="E1425" s="39"/>
      <c r="F1425" s="39"/>
      <c r="G1425" s="44"/>
    </row>
    <row r="1426" spans="1:7" ht="12.75" x14ac:dyDescent="0.15">
      <c r="A1426" s="179"/>
      <c r="B1426" s="180"/>
      <c r="C1426" s="38"/>
      <c r="D1426" s="39"/>
      <c r="E1426" s="39"/>
      <c r="F1426" s="39"/>
      <c r="G1426" s="44"/>
    </row>
    <row r="1427" spans="1:7" ht="12.75" x14ac:dyDescent="0.15">
      <c r="A1427" s="179"/>
      <c r="B1427" s="180"/>
      <c r="C1427" s="38"/>
      <c r="D1427" s="39"/>
      <c r="E1427" s="39"/>
      <c r="F1427" s="39"/>
      <c r="G1427" s="44"/>
    </row>
    <row r="1428" spans="1:7" ht="12.75" x14ac:dyDescent="0.15">
      <c r="A1428" s="179"/>
      <c r="B1428" s="180"/>
      <c r="C1428" s="38"/>
      <c r="D1428" s="39"/>
      <c r="E1428" s="39"/>
      <c r="F1428" s="39"/>
      <c r="G1428" s="44"/>
    </row>
    <row r="1429" spans="1:7" ht="12.75" x14ac:dyDescent="0.15">
      <c r="A1429" s="179"/>
      <c r="B1429" s="180"/>
      <c r="C1429" s="38"/>
      <c r="D1429" s="39"/>
      <c r="E1429" s="39"/>
      <c r="F1429" s="39"/>
      <c r="G1429" s="44"/>
    </row>
    <row r="1430" spans="1:7" ht="12.75" x14ac:dyDescent="0.15">
      <c r="A1430" s="179"/>
      <c r="B1430" s="180"/>
      <c r="C1430" s="38"/>
      <c r="D1430" s="39"/>
      <c r="E1430" s="39"/>
      <c r="F1430" s="39"/>
      <c r="G1430" s="44"/>
    </row>
    <row r="1431" spans="1:7" ht="12.75" x14ac:dyDescent="0.15">
      <c r="A1431" s="179"/>
      <c r="B1431" s="180"/>
      <c r="C1431" s="38"/>
      <c r="D1431" s="39"/>
      <c r="E1431" s="39"/>
      <c r="F1431" s="39"/>
      <c r="G1431" s="44"/>
    </row>
    <row r="1432" spans="1:7" ht="12.75" x14ac:dyDescent="0.15">
      <c r="A1432" s="179"/>
      <c r="B1432" s="180"/>
      <c r="C1432" s="38"/>
      <c r="D1432" s="39"/>
      <c r="E1432" s="39"/>
      <c r="F1432" s="39"/>
      <c r="G1432" s="44"/>
    </row>
    <row r="1433" spans="1:7" ht="12.75" x14ac:dyDescent="0.15">
      <c r="A1433" s="179"/>
      <c r="B1433" s="180"/>
      <c r="C1433" s="38"/>
      <c r="D1433" s="39"/>
      <c r="E1433" s="39"/>
      <c r="F1433" s="39"/>
      <c r="G1433" s="44"/>
    </row>
    <row r="1434" spans="1:7" ht="12.75" x14ac:dyDescent="0.15">
      <c r="A1434" s="179"/>
      <c r="B1434" s="180"/>
      <c r="C1434" s="38"/>
      <c r="D1434" s="39"/>
      <c r="E1434" s="39"/>
      <c r="F1434" s="39"/>
      <c r="G1434" s="44"/>
    </row>
    <row r="1435" spans="1:7" ht="12.75" x14ac:dyDescent="0.15">
      <c r="A1435" s="179"/>
      <c r="B1435" s="180"/>
      <c r="C1435" s="38"/>
      <c r="D1435" s="39"/>
      <c r="E1435" s="39"/>
      <c r="F1435" s="39"/>
      <c r="G1435" s="44"/>
    </row>
    <row r="1436" spans="1:7" ht="12.75" x14ac:dyDescent="0.15">
      <c r="A1436" s="179"/>
      <c r="B1436" s="180"/>
      <c r="C1436" s="38"/>
      <c r="D1436" s="39"/>
      <c r="E1436" s="39"/>
      <c r="F1436" s="39"/>
      <c r="G1436" s="44"/>
    </row>
    <row r="1437" spans="1:7" ht="12.75" x14ac:dyDescent="0.15">
      <c r="A1437" s="179"/>
      <c r="B1437" s="180"/>
      <c r="C1437" s="38"/>
      <c r="D1437" s="39"/>
      <c r="E1437" s="39"/>
      <c r="F1437" s="39"/>
      <c r="G1437" s="44"/>
    </row>
    <row r="1438" spans="1:7" ht="12.75" x14ac:dyDescent="0.15">
      <c r="A1438" s="179"/>
      <c r="B1438" s="180"/>
      <c r="C1438" s="38"/>
      <c r="D1438" s="39"/>
      <c r="E1438" s="39"/>
      <c r="F1438" s="39"/>
      <c r="G1438" s="44"/>
    </row>
    <row r="1439" spans="1:7" ht="12.75" x14ac:dyDescent="0.15">
      <c r="A1439" s="179"/>
      <c r="B1439" s="180"/>
      <c r="C1439" s="38"/>
      <c r="D1439" s="39"/>
      <c r="E1439" s="39"/>
      <c r="F1439" s="39"/>
      <c r="G1439" s="44"/>
    </row>
    <row r="1440" spans="1:7" ht="12.75" x14ac:dyDescent="0.15">
      <c r="A1440" s="179"/>
      <c r="B1440" s="180"/>
      <c r="C1440" s="38"/>
      <c r="D1440" s="39"/>
      <c r="E1440" s="39"/>
      <c r="F1440" s="39"/>
      <c r="G1440" s="44"/>
    </row>
    <row r="1441" spans="1:7" ht="12.75" x14ac:dyDescent="0.15">
      <c r="A1441" s="179"/>
      <c r="B1441" s="180"/>
      <c r="C1441" s="38"/>
      <c r="D1441" s="39"/>
      <c r="E1441" s="39"/>
      <c r="F1441" s="39"/>
      <c r="G1441" s="44"/>
    </row>
    <row r="1442" spans="1:7" ht="12.75" x14ac:dyDescent="0.15">
      <c r="A1442" s="179"/>
      <c r="B1442" s="180"/>
      <c r="C1442" s="38"/>
      <c r="D1442" s="39"/>
      <c r="E1442" s="39"/>
      <c r="F1442" s="39"/>
      <c r="G1442" s="44"/>
    </row>
    <row r="1443" spans="1:7" ht="12.75" x14ac:dyDescent="0.15">
      <c r="A1443" s="179"/>
      <c r="B1443" s="180"/>
      <c r="C1443" s="38"/>
      <c r="D1443" s="39"/>
      <c r="E1443" s="39"/>
      <c r="F1443" s="39"/>
      <c r="G1443" s="44"/>
    </row>
    <row r="1444" spans="1:7" ht="12.75" x14ac:dyDescent="0.15">
      <c r="A1444" s="179"/>
      <c r="B1444" s="180"/>
      <c r="C1444" s="38"/>
      <c r="D1444" s="39"/>
      <c r="E1444" s="39"/>
      <c r="F1444" s="39"/>
      <c r="G1444" s="44"/>
    </row>
    <row r="1445" spans="1:7" ht="12.75" x14ac:dyDescent="0.15">
      <c r="A1445" s="179"/>
      <c r="B1445" s="180"/>
      <c r="C1445" s="38"/>
      <c r="D1445" s="39"/>
      <c r="E1445" s="39"/>
      <c r="F1445" s="39"/>
      <c r="G1445" s="44"/>
    </row>
    <row r="1446" spans="1:7" ht="12.75" x14ac:dyDescent="0.15">
      <c r="A1446" s="179"/>
      <c r="B1446" s="180"/>
      <c r="C1446" s="38"/>
      <c r="D1446" s="39"/>
      <c r="E1446" s="39"/>
      <c r="F1446" s="39"/>
      <c r="G1446" s="44"/>
    </row>
    <row r="1447" spans="1:7" ht="12.75" x14ac:dyDescent="0.15">
      <c r="A1447" s="179"/>
      <c r="B1447" s="180"/>
      <c r="C1447" s="38"/>
      <c r="D1447" s="39"/>
      <c r="E1447" s="39"/>
      <c r="F1447" s="39"/>
      <c r="G1447" s="44"/>
    </row>
    <row r="1448" spans="1:7" ht="12.75" x14ac:dyDescent="0.15">
      <c r="A1448" s="179"/>
      <c r="B1448" s="180"/>
      <c r="C1448" s="38"/>
      <c r="D1448" s="39"/>
      <c r="E1448" s="39"/>
      <c r="F1448" s="39"/>
      <c r="G1448" s="44"/>
    </row>
    <row r="1449" spans="1:7" ht="12.75" x14ac:dyDescent="0.15">
      <c r="A1449" s="179"/>
      <c r="B1449" s="180"/>
      <c r="C1449" s="38"/>
      <c r="D1449" s="39"/>
      <c r="E1449" s="39"/>
      <c r="F1449" s="39"/>
      <c r="G1449" s="44"/>
    </row>
    <row r="1450" spans="1:7" ht="12.75" x14ac:dyDescent="0.15">
      <c r="A1450" s="179"/>
      <c r="B1450" s="180"/>
      <c r="C1450" s="38"/>
      <c r="D1450" s="39"/>
      <c r="E1450" s="39"/>
      <c r="F1450" s="39"/>
      <c r="G1450" s="44"/>
    </row>
    <row r="1451" spans="1:7" ht="12.75" x14ac:dyDescent="0.15">
      <c r="A1451" s="179"/>
      <c r="B1451" s="180"/>
      <c r="C1451" s="38"/>
      <c r="D1451" s="39"/>
      <c r="E1451" s="39"/>
      <c r="F1451" s="39"/>
      <c r="G1451" s="44"/>
    </row>
    <row r="1452" spans="1:7" ht="12.75" x14ac:dyDescent="0.15">
      <c r="A1452" s="179"/>
      <c r="B1452" s="180"/>
      <c r="C1452" s="38"/>
      <c r="D1452" s="39"/>
      <c r="E1452" s="39"/>
      <c r="F1452" s="39"/>
      <c r="G1452" s="44"/>
    </row>
    <row r="1453" spans="1:7" ht="12.75" x14ac:dyDescent="0.15">
      <c r="A1453" s="179"/>
      <c r="B1453" s="180"/>
      <c r="C1453" s="38"/>
      <c r="D1453" s="39"/>
      <c r="E1453" s="39"/>
      <c r="F1453" s="39"/>
      <c r="G1453" s="44"/>
    </row>
    <row r="1454" spans="1:7" ht="12.75" x14ac:dyDescent="0.15">
      <c r="A1454" s="179"/>
      <c r="B1454" s="180"/>
      <c r="C1454" s="38"/>
      <c r="D1454" s="39"/>
      <c r="E1454" s="39"/>
      <c r="F1454" s="39"/>
      <c r="G1454" s="44"/>
    </row>
    <row r="1455" spans="1:7" ht="12.75" x14ac:dyDescent="0.15">
      <c r="A1455" s="179"/>
      <c r="B1455" s="180"/>
      <c r="C1455" s="38"/>
      <c r="D1455" s="39"/>
      <c r="E1455" s="39"/>
      <c r="F1455" s="39"/>
      <c r="G1455" s="44"/>
    </row>
    <row r="1456" spans="1:7" ht="12.75" x14ac:dyDescent="0.15">
      <c r="A1456" s="179"/>
      <c r="B1456" s="180"/>
      <c r="C1456" s="38"/>
      <c r="D1456" s="39"/>
      <c r="E1456" s="39"/>
      <c r="F1456" s="39"/>
      <c r="G1456" s="44"/>
    </row>
    <row r="1457" spans="1:7" ht="12.75" x14ac:dyDescent="0.15">
      <c r="A1457" s="179"/>
      <c r="B1457" s="180"/>
      <c r="C1457" s="38"/>
      <c r="D1457" s="39"/>
      <c r="E1457" s="39"/>
      <c r="F1457" s="39"/>
      <c r="G1457" s="44"/>
    </row>
    <row r="1458" spans="1:7" ht="12.75" x14ac:dyDescent="0.15">
      <c r="A1458" s="179"/>
      <c r="B1458" s="180"/>
      <c r="C1458" s="38"/>
      <c r="D1458" s="39"/>
      <c r="E1458" s="39"/>
      <c r="F1458" s="39"/>
      <c r="G1458" s="44"/>
    </row>
    <row r="1459" spans="1:7" ht="12.75" x14ac:dyDescent="0.15">
      <c r="A1459" s="179"/>
      <c r="B1459" s="180"/>
      <c r="C1459" s="38"/>
      <c r="D1459" s="39"/>
      <c r="E1459" s="39"/>
      <c r="F1459" s="39"/>
      <c r="G1459" s="44"/>
    </row>
    <row r="1460" spans="1:7" ht="12.75" x14ac:dyDescent="0.15">
      <c r="A1460" s="179"/>
      <c r="B1460" s="180"/>
      <c r="C1460" s="38"/>
      <c r="D1460" s="39"/>
      <c r="E1460" s="39"/>
      <c r="F1460" s="39"/>
      <c r="G1460" s="44"/>
    </row>
    <row r="1461" spans="1:7" ht="12.75" x14ac:dyDescent="0.15">
      <c r="A1461" s="179"/>
      <c r="B1461" s="180"/>
      <c r="C1461" s="38"/>
      <c r="D1461" s="39"/>
      <c r="E1461" s="39"/>
      <c r="F1461" s="39"/>
      <c r="G1461" s="44"/>
    </row>
    <row r="1462" spans="1:7" ht="12.75" x14ac:dyDescent="0.15">
      <c r="A1462" s="179"/>
      <c r="B1462" s="180"/>
      <c r="C1462" s="38"/>
      <c r="D1462" s="39"/>
      <c r="E1462" s="39"/>
      <c r="F1462" s="39"/>
      <c r="G1462" s="44"/>
    </row>
    <row r="1463" spans="1:7" ht="12.75" x14ac:dyDescent="0.15">
      <c r="A1463" s="179"/>
      <c r="B1463" s="180"/>
      <c r="C1463" s="38"/>
      <c r="D1463" s="39"/>
      <c r="E1463" s="39"/>
      <c r="F1463" s="39"/>
      <c r="G1463" s="44"/>
    </row>
    <row r="1464" spans="1:7" ht="12.75" x14ac:dyDescent="0.15">
      <c r="A1464" s="179"/>
      <c r="B1464" s="180"/>
      <c r="C1464" s="38"/>
      <c r="D1464" s="39"/>
      <c r="E1464" s="39"/>
      <c r="F1464" s="39"/>
      <c r="G1464" s="44"/>
    </row>
    <row r="1465" spans="1:7" ht="12.75" x14ac:dyDescent="0.15">
      <c r="A1465" s="179"/>
      <c r="B1465" s="180"/>
      <c r="C1465" s="38"/>
      <c r="D1465" s="39"/>
      <c r="E1465" s="39"/>
      <c r="F1465" s="39"/>
      <c r="G1465" s="44"/>
    </row>
    <row r="1466" spans="1:7" ht="12.75" x14ac:dyDescent="0.15">
      <c r="A1466" s="179"/>
      <c r="B1466" s="180"/>
      <c r="C1466" s="38"/>
      <c r="D1466" s="39"/>
      <c r="E1466" s="39"/>
      <c r="F1466" s="39"/>
      <c r="G1466" s="44"/>
    </row>
    <row r="1467" spans="1:7" ht="12.75" x14ac:dyDescent="0.15">
      <c r="A1467" s="179"/>
      <c r="B1467" s="180"/>
      <c r="C1467" s="38"/>
      <c r="D1467" s="39"/>
      <c r="E1467" s="39"/>
      <c r="F1467" s="39"/>
      <c r="G1467" s="44"/>
    </row>
    <row r="1468" spans="1:7" ht="12.75" x14ac:dyDescent="0.15">
      <c r="A1468" s="179"/>
      <c r="B1468" s="180"/>
      <c r="C1468" s="38"/>
      <c r="D1468" s="39"/>
      <c r="E1468" s="39"/>
      <c r="F1468" s="39"/>
      <c r="G1468" s="44"/>
    </row>
    <row r="1469" spans="1:7" ht="12.75" x14ac:dyDescent="0.15">
      <c r="A1469" s="179"/>
      <c r="B1469" s="180"/>
      <c r="C1469" s="38"/>
      <c r="D1469" s="39"/>
      <c r="E1469" s="39"/>
      <c r="F1469" s="39"/>
      <c r="G1469" s="44"/>
    </row>
    <row r="1470" spans="1:7" ht="12.75" x14ac:dyDescent="0.15">
      <c r="A1470" s="179"/>
      <c r="B1470" s="180"/>
      <c r="C1470" s="38"/>
      <c r="D1470" s="39"/>
      <c r="E1470" s="39"/>
      <c r="F1470" s="39"/>
      <c r="G1470" s="44"/>
    </row>
    <row r="1471" spans="1:7" ht="12.75" x14ac:dyDescent="0.15">
      <c r="A1471" s="179"/>
      <c r="B1471" s="180"/>
      <c r="C1471" s="38"/>
      <c r="D1471" s="39"/>
      <c r="E1471" s="39"/>
      <c r="F1471" s="39"/>
      <c r="G1471" s="44"/>
    </row>
    <row r="1472" spans="1:7" ht="12.75" x14ac:dyDescent="0.15">
      <c r="A1472" s="179"/>
      <c r="B1472" s="180"/>
      <c r="C1472" s="38"/>
      <c r="D1472" s="39"/>
      <c r="E1472" s="39"/>
      <c r="F1472" s="39"/>
      <c r="G1472" s="44"/>
    </row>
    <row r="1473" spans="1:7" ht="12.75" x14ac:dyDescent="0.15">
      <c r="A1473" s="179"/>
      <c r="B1473" s="180"/>
      <c r="C1473" s="38"/>
      <c r="D1473" s="39"/>
      <c r="E1473" s="39"/>
      <c r="F1473" s="39"/>
      <c r="G1473" s="44"/>
    </row>
    <row r="1474" spans="1:7" ht="12.75" x14ac:dyDescent="0.15">
      <c r="A1474" s="179"/>
      <c r="B1474" s="180"/>
      <c r="C1474" s="38"/>
      <c r="D1474" s="39"/>
      <c r="E1474" s="39"/>
      <c r="F1474" s="39"/>
      <c r="G1474" s="44"/>
    </row>
    <row r="1475" spans="1:7" ht="12.75" x14ac:dyDescent="0.15">
      <c r="A1475" s="179"/>
      <c r="B1475" s="180"/>
      <c r="C1475" s="38"/>
      <c r="D1475" s="39"/>
      <c r="E1475" s="39"/>
      <c r="F1475" s="39"/>
      <c r="G1475" s="44"/>
    </row>
    <row r="1476" spans="1:7" ht="12.75" x14ac:dyDescent="0.15">
      <c r="A1476" s="179"/>
      <c r="B1476" s="180"/>
      <c r="C1476" s="38"/>
      <c r="D1476" s="39"/>
      <c r="E1476" s="39"/>
      <c r="F1476" s="39"/>
      <c r="G1476" s="44"/>
    </row>
    <row r="1477" spans="1:7" ht="12.75" x14ac:dyDescent="0.15">
      <c r="A1477" s="179"/>
      <c r="B1477" s="180"/>
      <c r="C1477" s="38"/>
      <c r="D1477" s="39"/>
      <c r="E1477" s="39"/>
      <c r="F1477" s="39"/>
      <c r="G1477" s="44"/>
    </row>
    <row r="1478" spans="1:7" ht="12.75" x14ac:dyDescent="0.15">
      <c r="A1478" s="179"/>
      <c r="B1478" s="180"/>
      <c r="C1478" s="38"/>
      <c r="D1478" s="39"/>
      <c r="E1478" s="39"/>
      <c r="F1478" s="39"/>
      <c r="G1478" s="44"/>
    </row>
    <row r="1479" spans="1:7" ht="12.75" x14ac:dyDescent="0.15">
      <c r="A1479" s="179"/>
      <c r="B1479" s="180"/>
      <c r="C1479" s="38"/>
      <c r="D1479" s="39"/>
      <c r="E1479" s="39"/>
      <c r="F1479" s="39"/>
      <c r="G1479" s="44"/>
    </row>
    <row r="1480" spans="1:7" ht="12.75" x14ac:dyDescent="0.15">
      <c r="A1480" s="179"/>
      <c r="B1480" s="180"/>
      <c r="C1480" s="38"/>
      <c r="D1480" s="39"/>
      <c r="E1480" s="39"/>
      <c r="F1480" s="39"/>
      <c r="G1480" s="44"/>
    </row>
    <row r="1481" spans="1:7" ht="12.75" x14ac:dyDescent="0.15">
      <c r="A1481" s="179"/>
      <c r="B1481" s="180"/>
      <c r="C1481" s="38"/>
      <c r="D1481" s="39"/>
      <c r="E1481" s="39"/>
      <c r="F1481" s="39"/>
      <c r="G1481" s="44"/>
    </row>
    <row r="1482" spans="1:7" ht="12.75" x14ac:dyDescent="0.15">
      <c r="A1482" s="179"/>
      <c r="B1482" s="180"/>
      <c r="C1482" s="38"/>
      <c r="D1482" s="39"/>
      <c r="E1482" s="39"/>
      <c r="F1482" s="39"/>
      <c r="G1482" s="44"/>
    </row>
    <row r="1483" spans="1:7" ht="12.75" x14ac:dyDescent="0.15">
      <c r="A1483" s="179"/>
      <c r="B1483" s="180"/>
      <c r="C1483" s="38"/>
      <c r="D1483" s="39"/>
      <c r="E1483" s="39"/>
      <c r="F1483" s="39"/>
      <c r="G1483" s="44"/>
    </row>
    <row r="1484" spans="1:7" ht="12.75" x14ac:dyDescent="0.15">
      <c r="A1484" s="179"/>
      <c r="B1484" s="180"/>
      <c r="C1484" s="38"/>
      <c r="D1484" s="39"/>
      <c r="E1484" s="39"/>
      <c r="F1484" s="39"/>
      <c r="G1484" s="44"/>
    </row>
    <row r="1485" spans="1:7" ht="12.75" x14ac:dyDescent="0.15">
      <c r="A1485" s="179"/>
      <c r="B1485" s="180"/>
      <c r="C1485" s="38"/>
      <c r="D1485" s="39"/>
      <c r="E1485" s="39"/>
      <c r="F1485" s="39"/>
      <c r="G1485" s="44"/>
    </row>
    <row r="1486" spans="1:7" ht="12.75" x14ac:dyDescent="0.15">
      <c r="A1486" s="179"/>
      <c r="B1486" s="180"/>
      <c r="C1486" s="38"/>
      <c r="D1486" s="39"/>
      <c r="E1486" s="39"/>
      <c r="F1486" s="39"/>
      <c r="G1486" s="44"/>
    </row>
    <row r="1487" spans="1:7" ht="12.75" x14ac:dyDescent="0.15">
      <c r="A1487" s="179"/>
      <c r="B1487" s="180"/>
      <c r="C1487" s="38"/>
      <c r="D1487" s="39"/>
      <c r="E1487" s="39"/>
      <c r="F1487" s="39"/>
      <c r="G1487" s="44"/>
    </row>
    <row r="1488" spans="1:7" ht="12.75" x14ac:dyDescent="0.15">
      <c r="A1488" s="179"/>
      <c r="B1488" s="180"/>
      <c r="C1488" s="38"/>
      <c r="D1488" s="39"/>
      <c r="E1488" s="39"/>
      <c r="F1488" s="39"/>
      <c r="G1488" s="44"/>
    </row>
    <row r="1489" spans="1:7" ht="12.75" x14ac:dyDescent="0.15">
      <c r="A1489" s="179"/>
      <c r="B1489" s="180"/>
      <c r="C1489" s="38"/>
      <c r="D1489" s="39"/>
      <c r="E1489" s="39"/>
      <c r="F1489" s="39"/>
      <c r="G1489" s="44"/>
    </row>
    <row r="1490" spans="1:7" ht="12.75" x14ac:dyDescent="0.15">
      <c r="A1490" s="179"/>
      <c r="B1490" s="180"/>
      <c r="C1490" s="38"/>
      <c r="D1490" s="39"/>
      <c r="E1490" s="39"/>
      <c r="F1490" s="39"/>
      <c r="G1490" s="44"/>
    </row>
    <row r="1491" spans="1:7" ht="12.75" x14ac:dyDescent="0.15">
      <c r="A1491" s="179"/>
      <c r="B1491" s="180"/>
      <c r="C1491" s="38"/>
      <c r="D1491" s="39"/>
      <c r="E1491" s="39"/>
      <c r="F1491" s="39"/>
      <c r="G1491" s="44"/>
    </row>
    <row r="1492" spans="1:7" ht="12.75" x14ac:dyDescent="0.15">
      <c r="A1492" s="179"/>
      <c r="B1492" s="180"/>
      <c r="C1492" s="38"/>
      <c r="D1492" s="39"/>
      <c r="E1492" s="39"/>
      <c r="F1492" s="39"/>
      <c r="G1492" s="44"/>
    </row>
    <row r="1493" spans="1:7" ht="12.75" x14ac:dyDescent="0.15">
      <c r="A1493" s="179"/>
      <c r="B1493" s="180"/>
      <c r="C1493" s="38"/>
      <c r="D1493" s="39"/>
      <c r="E1493" s="39"/>
      <c r="F1493" s="39"/>
      <c r="G1493" s="44"/>
    </row>
    <row r="1494" spans="1:7" ht="12.75" x14ac:dyDescent="0.15">
      <c r="A1494" s="179"/>
      <c r="B1494" s="180"/>
      <c r="C1494" s="38"/>
      <c r="D1494" s="39"/>
      <c r="E1494" s="39"/>
      <c r="F1494" s="39"/>
      <c r="G1494" s="44"/>
    </row>
    <row r="1495" spans="1:7" ht="12.75" x14ac:dyDescent="0.15">
      <c r="A1495" s="179"/>
      <c r="B1495" s="180"/>
      <c r="C1495" s="38"/>
      <c r="D1495" s="39"/>
      <c r="E1495" s="39"/>
      <c r="F1495" s="39"/>
      <c r="G1495" s="44"/>
    </row>
    <row r="1496" spans="1:7" ht="12.75" x14ac:dyDescent="0.15">
      <c r="A1496" s="179"/>
      <c r="B1496" s="180"/>
      <c r="C1496" s="38"/>
      <c r="D1496" s="39"/>
      <c r="E1496" s="39"/>
      <c r="F1496" s="39"/>
      <c r="G1496" s="44"/>
    </row>
    <row r="1497" spans="1:7" ht="12.75" x14ac:dyDescent="0.15">
      <c r="A1497" s="179"/>
      <c r="B1497" s="180"/>
      <c r="C1497" s="38"/>
      <c r="D1497" s="39"/>
      <c r="E1497" s="39"/>
      <c r="F1497" s="39"/>
      <c r="G1497" s="44"/>
    </row>
    <row r="1498" spans="1:7" ht="12.75" x14ac:dyDescent="0.15">
      <c r="A1498" s="179"/>
      <c r="B1498" s="180"/>
      <c r="C1498" s="38"/>
      <c r="D1498" s="39"/>
      <c r="E1498" s="39"/>
      <c r="F1498" s="39"/>
      <c r="G1498" s="44"/>
    </row>
    <row r="1499" spans="1:7" ht="12.75" x14ac:dyDescent="0.15">
      <c r="A1499" s="179"/>
      <c r="B1499" s="180"/>
      <c r="C1499" s="38"/>
      <c r="D1499" s="39"/>
      <c r="E1499" s="39"/>
      <c r="F1499" s="39"/>
      <c r="G1499" s="44"/>
    </row>
    <row r="1500" spans="1:7" ht="12.75" x14ac:dyDescent="0.15">
      <c r="A1500" s="179"/>
      <c r="B1500" s="180"/>
      <c r="C1500" s="38"/>
      <c r="D1500" s="39"/>
      <c r="E1500" s="39"/>
      <c r="F1500" s="39"/>
      <c r="G1500" s="44"/>
    </row>
  </sheetData>
  <sheetProtection algorithmName="SHA-512" hashValue="WzuguYjNAVxc1zlMTjFeUcVLAXEJEMWivhIDvi8EEKJDtNkYCoG09IlTWQYj8Wq9RgpS79qR3UmA/OMw2cuSMg==" saltValue="ZLVvCVDN+GwZksilX3cHaw==" spinCount="100000" sheet="1" selectLockedCells="1"/>
  <mergeCells count="1501">
    <mergeCell ref="A20:B20"/>
    <mergeCell ref="A21:B21"/>
    <mergeCell ref="A22:B22"/>
    <mergeCell ref="A23:B23"/>
    <mergeCell ref="A24:B24"/>
    <mergeCell ref="A41:B41"/>
    <mergeCell ref="A42:B42"/>
    <mergeCell ref="A31:B31"/>
    <mergeCell ref="A32:B32"/>
    <mergeCell ref="A33:B33"/>
    <mergeCell ref="A34:B34"/>
    <mergeCell ref="A39:B39"/>
    <mergeCell ref="A40:B40"/>
    <mergeCell ref="A37:B37"/>
    <mergeCell ref="A38:B38"/>
    <mergeCell ref="A72:B72"/>
    <mergeCell ref="A64:B64"/>
    <mergeCell ref="A51:B51"/>
    <mergeCell ref="A45:B45"/>
    <mergeCell ref="A46:B46"/>
    <mergeCell ref="A25:B25"/>
    <mergeCell ref="A26:B26"/>
    <mergeCell ref="A76:B76"/>
    <mergeCell ref="A77:B77"/>
    <mergeCell ref="A66:B66"/>
    <mergeCell ref="A67:B67"/>
    <mergeCell ref="A68:B68"/>
    <mergeCell ref="A69:B69"/>
    <mergeCell ref="A70:B70"/>
    <mergeCell ref="A71:B71"/>
    <mergeCell ref="A29:B29"/>
    <mergeCell ref="A36:B36"/>
    <mergeCell ref="A59:B59"/>
    <mergeCell ref="A60:B60"/>
    <mergeCell ref="A61:B61"/>
    <mergeCell ref="A62:B62"/>
    <mergeCell ref="A63:B63"/>
    <mergeCell ref="A47:B47"/>
    <mergeCell ref="A48:B48"/>
    <mergeCell ref="A49:B49"/>
    <mergeCell ref="A50:B50"/>
    <mergeCell ref="A30:B30"/>
    <mergeCell ref="A73:B73"/>
    <mergeCell ref="A74:B74"/>
    <mergeCell ref="A75:B75"/>
    <mergeCell ref="A5:B5"/>
    <mergeCell ref="A6:B6"/>
    <mergeCell ref="C1:G1"/>
    <mergeCell ref="A3:B3"/>
    <mergeCell ref="A1:B1"/>
    <mergeCell ref="A2:G2"/>
    <mergeCell ref="A4:B4"/>
    <mergeCell ref="A17:B17"/>
    <mergeCell ref="A18:B18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9:B19"/>
    <mergeCell ref="A27:B27"/>
    <mergeCell ref="A28:B28"/>
    <mergeCell ref="A35:B35"/>
    <mergeCell ref="A90:B90"/>
    <mergeCell ref="A91:B91"/>
    <mergeCell ref="A92:B92"/>
    <mergeCell ref="A93:B93"/>
    <mergeCell ref="A94:B94"/>
    <mergeCell ref="A95:B95"/>
    <mergeCell ref="A84:B84"/>
    <mergeCell ref="A85:B85"/>
    <mergeCell ref="A86:B86"/>
    <mergeCell ref="A87:B87"/>
    <mergeCell ref="A88:B88"/>
    <mergeCell ref="A89:B89"/>
    <mergeCell ref="A78:B78"/>
    <mergeCell ref="A79:B79"/>
    <mergeCell ref="A80:B80"/>
    <mergeCell ref="A81:B81"/>
    <mergeCell ref="A82:B82"/>
    <mergeCell ref="A83:B83"/>
    <mergeCell ref="A52:B52"/>
    <mergeCell ref="A53:B53"/>
    <mergeCell ref="A54:B54"/>
    <mergeCell ref="A65:B65"/>
    <mergeCell ref="A55:B55"/>
    <mergeCell ref="A56:B56"/>
    <mergeCell ref="A57:B57"/>
    <mergeCell ref="A58:B58"/>
    <mergeCell ref="A43:B43"/>
    <mergeCell ref="A44:B44"/>
    <mergeCell ref="A108:B108"/>
    <mergeCell ref="A109:B109"/>
    <mergeCell ref="A110:B110"/>
    <mergeCell ref="A111:B111"/>
    <mergeCell ref="A112:B112"/>
    <mergeCell ref="A113:B113"/>
    <mergeCell ref="A102:B102"/>
    <mergeCell ref="A103:B103"/>
    <mergeCell ref="A104:B104"/>
    <mergeCell ref="A105:B105"/>
    <mergeCell ref="A106:B106"/>
    <mergeCell ref="A107:B107"/>
    <mergeCell ref="A96:B96"/>
    <mergeCell ref="A97:B97"/>
    <mergeCell ref="A98:B98"/>
    <mergeCell ref="A99:B99"/>
    <mergeCell ref="A100:B100"/>
    <mergeCell ref="A101:B101"/>
    <mergeCell ref="A126:B126"/>
    <mergeCell ref="A127:B127"/>
    <mergeCell ref="A128:B128"/>
    <mergeCell ref="A129:B129"/>
    <mergeCell ref="A130:B130"/>
    <mergeCell ref="A131:B131"/>
    <mergeCell ref="A120:B120"/>
    <mergeCell ref="A121:B121"/>
    <mergeCell ref="A122:B122"/>
    <mergeCell ref="A123:B123"/>
    <mergeCell ref="A124:B124"/>
    <mergeCell ref="A125:B125"/>
    <mergeCell ref="A114:B114"/>
    <mergeCell ref="A115:B115"/>
    <mergeCell ref="A116:B116"/>
    <mergeCell ref="A117:B117"/>
    <mergeCell ref="A118:B118"/>
    <mergeCell ref="A119:B119"/>
    <mergeCell ref="A144:B144"/>
    <mergeCell ref="A145:B145"/>
    <mergeCell ref="A146:B146"/>
    <mergeCell ref="A147:B147"/>
    <mergeCell ref="A148:B148"/>
    <mergeCell ref="A149:B149"/>
    <mergeCell ref="A138:B138"/>
    <mergeCell ref="A139:B139"/>
    <mergeCell ref="A140:B140"/>
    <mergeCell ref="A141:B141"/>
    <mergeCell ref="A142:B142"/>
    <mergeCell ref="A143:B143"/>
    <mergeCell ref="A132:B132"/>
    <mergeCell ref="A133:B133"/>
    <mergeCell ref="A134:B134"/>
    <mergeCell ref="A135:B135"/>
    <mergeCell ref="A136:B136"/>
    <mergeCell ref="A137:B137"/>
    <mergeCell ref="A162:B162"/>
    <mergeCell ref="A163:B163"/>
    <mergeCell ref="A164:B164"/>
    <mergeCell ref="A165:B165"/>
    <mergeCell ref="A166:B166"/>
    <mergeCell ref="A167:B167"/>
    <mergeCell ref="A156:B156"/>
    <mergeCell ref="A157:B157"/>
    <mergeCell ref="A158:B158"/>
    <mergeCell ref="A159:B159"/>
    <mergeCell ref="A160:B160"/>
    <mergeCell ref="A161:B161"/>
    <mergeCell ref="A150:B150"/>
    <mergeCell ref="A151:B151"/>
    <mergeCell ref="A152:B152"/>
    <mergeCell ref="A153:B153"/>
    <mergeCell ref="A154:B154"/>
    <mergeCell ref="A155:B155"/>
    <mergeCell ref="A180:B180"/>
    <mergeCell ref="A181:B181"/>
    <mergeCell ref="A182:B182"/>
    <mergeCell ref="A183:B183"/>
    <mergeCell ref="A184:B184"/>
    <mergeCell ref="A185:B185"/>
    <mergeCell ref="A174:B174"/>
    <mergeCell ref="A175:B175"/>
    <mergeCell ref="A176:B176"/>
    <mergeCell ref="A177:B177"/>
    <mergeCell ref="A178:B178"/>
    <mergeCell ref="A179:B179"/>
    <mergeCell ref="A168:B168"/>
    <mergeCell ref="A169:B169"/>
    <mergeCell ref="A170:B170"/>
    <mergeCell ref="A171:B171"/>
    <mergeCell ref="A172:B172"/>
    <mergeCell ref="A173:B173"/>
    <mergeCell ref="A198:B198"/>
    <mergeCell ref="A199:B199"/>
    <mergeCell ref="A200:B200"/>
    <mergeCell ref="A201:B201"/>
    <mergeCell ref="A202:B202"/>
    <mergeCell ref="A203:B203"/>
    <mergeCell ref="A192:B192"/>
    <mergeCell ref="A193:B193"/>
    <mergeCell ref="A194:B194"/>
    <mergeCell ref="A195:B195"/>
    <mergeCell ref="A196:B196"/>
    <mergeCell ref="A197:B197"/>
    <mergeCell ref="A186:B186"/>
    <mergeCell ref="A187:B187"/>
    <mergeCell ref="A188:B188"/>
    <mergeCell ref="A189:B189"/>
    <mergeCell ref="A190:B190"/>
    <mergeCell ref="A191:B191"/>
    <mergeCell ref="A216:B216"/>
    <mergeCell ref="A217:B217"/>
    <mergeCell ref="A218:B218"/>
    <mergeCell ref="A219:B219"/>
    <mergeCell ref="A220:B220"/>
    <mergeCell ref="A221:B221"/>
    <mergeCell ref="A210:B210"/>
    <mergeCell ref="A211:B211"/>
    <mergeCell ref="A212:B212"/>
    <mergeCell ref="A213:B213"/>
    <mergeCell ref="A214:B214"/>
    <mergeCell ref="A215:B215"/>
    <mergeCell ref="A204:B204"/>
    <mergeCell ref="A205:B205"/>
    <mergeCell ref="A206:B206"/>
    <mergeCell ref="A207:B207"/>
    <mergeCell ref="A208:B208"/>
    <mergeCell ref="A209:B209"/>
    <mergeCell ref="A234:B234"/>
    <mergeCell ref="A235:B235"/>
    <mergeCell ref="A236:B236"/>
    <mergeCell ref="A237:B237"/>
    <mergeCell ref="A238:B238"/>
    <mergeCell ref="A239:B239"/>
    <mergeCell ref="A228:B228"/>
    <mergeCell ref="A229:B229"/>
    <mergeCell ref="A230:B230"/>
    <mergeCell ref="A231:B231"/>
    <mergeCell ref="A232:B232"/>
    <mergeCell ref="A233:B233"/>
    <mergeCell ref="A222:B222"/>
    <mergeCell ref="A223:B223"/>
    <mergeCell ref="A224:B224"/>
    <mergeCell ref="A225:B225"/>
    <mergeCell ref="A226:B226"/>
    <mergeCell ref="A227:B227"/>
    <mergeCell ref="A252:B252"/>
    <mergeCell ref="A253:B253"/>
    <mergeCell ref="A254:B254"/>
    <mergeCell ref="A255:B255"/>
    <mergeCell ref="A256:B256"/>
    <mergeCell ref="A257:B257"/>
    <mergeCell ref="A246:B246"/>
    <mergeCell ref="A247:B247"/>
    <mergeCell ref="A248:B248"/>
    <mergeCell ref="A249:B249"/>
    <mergeCell ref="A250:B250"/>
    <mergeCell ref="A251:B251"/>
    <mergeCell ref="A240:B240"/>
    <mergeCell ref="A241:B241"/>
    <mergeCell ref="A242:B242"/>
    <mergeCell ref="A243:B243"/>
    <mergeCell ref="A244:B244"/>
    <mergeCell ref="A245:B245"/>
    <mergeCell ref="A270:B270"/>
    <mergeCell ref="A271:B271"/>
    <mergeCell ref="A272:B272"/>
    <mergeCell ref="A273:B273"/>
    <mergeCell ref="A274:B274"/>
    <mergeCell ref="A275:B275"/>
    <mergeCell ref="A264:B264"/>
    <mergeCell ref="A265:B265"/>
    <mergeCell ref="A266:B266"/>
    <mergeCell ref="A267:B267"/>
    <mergeCell ref="A268:B268"/>
    <mergeCell ref="A269:B269"/>
    <mergeCell ref="A258:B258"/>
    <mergeCell ref="A259:B259"/>
    <mergeCell ref="A260:B260"/>
    <mergeCell ref="A261:B261"/>
    <mergeCell ref="A262:B262"/>
    <mergeCell ref="A263:B263"/>
    <mergeCell ref="A288:B288"/>
    <mergeCell ref="A289:B289"/>
    <mergeCell ref="A290:B290"/>
    <mergeCell ref="A291:B291"/>
    <mergeCell ref="A292:B292"/>
    <mergeCell ref="A293:B293"/>
    <mergeCell ref="A282:B282"/>
    <mergeCell ref="A283:B283"/>
    <mergeCell ref="A284:B284"/>
    <mergeCell ref="A285:B285"/>
    <mergeCell ref="A286:B286"/>
    <mergeCell ref="A287:B287"/>
    <mergeCell ref="A276:B276"/>
    <mergeCell ref="A277:B277"/>
    <mergeCell ref="A278:B278"/>
    <mergeCell ref="A279:B279"/>
    <mergeCell ref="A280:B280"/>
    <mergeCell ref="A281:B281"/>
    <mergeCell ref="A306:B306"/>
    <mergeCell ref="A307:B307"/>
    <mergeCell ref="A308:B308"/>
    <mergeCell ref="A309:B309"/>
    <mergeCell ref="A310:B310"/>
    <mergeCell ref="A311:B311"/>
    <mergeCell ref="A300:B300"/>
    <mergeCell ref="A301:B301"/>
    <mergeCell ref="A302:B302"/>
    <mergeCell ref="A303:B303"/>
    <mergeCell ref="A304:B304"/>
    <mergeCell ref="A305:B305"/>
    <mergeCell ref="A294:B294"/>
    <mergeCell ref="A295:B295"/>
    <mergeCell ref="A296:B296"/>
    <mergeCell ref="A297:B297"/>
    <mergeCell ref="A298:B298"/>
    <mergeCell ref="A299:B299"/>
    <mergeCell ref="A324:B324"/>
    <mergeCell ref="A325:B325"/>
    <mergeCell ref="A326:B326"/>
    <mergeCell ref="A327:B327"/>
    <mergeCell ref="A328:B328"/>
    <mergeCell ref="A329:B329"/>
    <mergeCell ref="A318:B318"/>
    <mergeCell ref="A319:B319"/>
    <mergeCell ref="A320:B320"/>
    <mergeCell ref="A321:B321"/>
    <mergeCell ref="A322:B322"/>
    <mergeCell ref="A323:B323"/>
    <mergeCell ref="A312:B312"/>
    <mergeCell ref="A313:B313"/>
    <mergeCell ref="A314:B314"/>
    <mergeCell ref="A315:B315"/>
    <mergeCell ref="A316:B316"/>
    <mergeCell ref="A317:B317"/>
    <mergeCell ref="A342:B342"/>
    <mergeCell ref="A343:B343"/>
    <mergeCell ref="A344:B344"/>
    <mergeCell ref="A345:B345"/>
    <mergeCell ref="A346:B346"/>
    <mergeCell ref="A347:B347"/>
    <mergeCell ref="A336:B336"/>
    <mergeCell ref="A337:B337"/>
    <mergeCell ref="A338:B338"/>
    <mergeCell ref="A339:B339"/>
    <mergeCell ref="A340:B340"/>
    <mergeCell ref="A341:B341"/>
    <mergeCell ref="A330:B330"/>
    <mergeCell ref="A331:B331"/>
    <mergeCell ref="A332:B332"/>
    <mergeCell ref="A333:B333"/>
    <mergeCell ref="A334:B334"/>
    <mergeCell ref="A335:B335"/>
    <mergeCell ref="A360:B360"/>
    <mergeCell ref="A361:B361"/>
    <mergeCell ref="A362:B362"/>
    <mergeCell ref="A363:B363"/>
    <mergeCell ref="A364:B364"/>
    <mergeCell ref="A365:B365"/>
    <mergeCell ref="A354:B354"/>
    <mergeCell ref="A355:B355"/>
    <mergeCell ref="A356:B356"/>
    <mergeCell ref="A357:B357"/>
    <mergeCell ref="A358:B358"/>
    <mergeCell ref="A359:B359"/>
    <mergeCell ref="A348:B348"/>
    <mergeCell ref="A349:B349"/>
    <mergeCell ref="A350:B350"/>
    <mergeCell ref="A351:B351"/>
    <mergeCell ref="A352:B352"/>
    <mergeCell ref="A353:B353"/>
    <mergeCell ref="A378:B378"/>
    <mergeCell ref="A379:B379"/>
    <mergeCell ref="A380:B380"/>
    <mergeCell ref="A381:B381"/>
    <mergeCell ref="A382:B382"/>
    <mergeCell ref="A383:B383"/>
    <mergeCell ref="A372:B372"/>
    <mergeCell ref="A373:B373"/>
    <mergeCell ref="A374:B374"/>
    <mergeCell ref="A375:B375"/>
    <mergeCell ref="A376:B376"/>
    <mergeCell ref="A377:B377"/>
    <mergeCell ref="A366:B366"/>
    <mergeCell ref="A367:B367"/>
    <mergeCell ref="A368:B368"/>
    <mergeCell ref="A369:B369"/>
    <mergeCell ref="A370:B370"/>
    <mergeCell ref="A371:B371"/>
    <mergeCell ref="A396:B396"/>
    <mergeCell ref="A397:B397"/>
    <mergeCell ref="A398:B398"/>
    <mergeCell ref="A399:B399"/>
    <mergeCell ref="A400:B400"/>
    <mergeCell ref="A401:B401"/>
    <mergeCell ref="A390:B390"/>
    <mergeCell ref="A391:B391"/>
    <mergeCell ref="A392:B392"/>
    <mergeCell ref="A393:B393"/>
    <mergeCell ref="A394:B394"/>
    <mergeCell ref="A395:B395"/>
    <mergeCell ref="A384:B384"/>
    <mergeCell ref="A385:B385"/>
    <mergeCell ref="A386:B386"/>
    <mergeCell ref="A387:B387"/>
    <mergeCell ref="A388:B388"/>
    <mergeCell ref="A389:B389"/>
    <mergeCell ref="A414:B414"/>
    <mergeCell ref="A415:B415"/>
    <mergeCell ref="A416:B416"/>
    <mergeCell ref="A417:B417"/>
    <mergeCell ref="A418:B418"/>
    <mergeCell ref="A419:B419"/>
    <mergeCell ref="A408:B408"/>
    <mergeCell ref="A409:B409"/>
    <mergeCell ref="A410:B410"/>
    <mergeCell ref="A411:B411"/>
    <mergeCell ref="A412:B412"/>
    <mergeCell ref="A413:B413"/>
    <mergeCell ref="A402:B402"/>
    <mergeCell ref="A403:B403"/>
    <mergeCell ref="A404:B404"/>
    <mergeCell ref="A405:B405"/>
    <mergeCell ref="A406:B406"/>
    <mergeCell ref="A407:B407"/>
    <mergeCell ref="A432:B432"/>
    <mergeCell ref="A433:B433"/>
    <mergeCell ref="A434:B434"/>
    <mergeCell ref="A435:B435"/>
    <mergeCell ref="A436:B436"/>
    <mergeCell ref="A437:B437"/>
    <mergeCell ref="A426:B426"/>
    <mergeCell ref="A427:B427"/>
    <mergeCell ref="A428:B428"/>
    <mergeCell ref="A429:B429"/>
    <mergeCell ref="A430:B430"/>
    <mergeCell ref="A431:B431"/>
    <mergeCell ref="A420:B420"/>
    <mergeCell ref="A421:B421"/>
    <mergeCell ref="A422:B422"/>
    <mergeCell ref="A423:B423"/>
    <mergeCell ref="A424:B424"/>
    <mergeCell ref="A425:B425"/>
    <mergeCell ref="A450:B450"/>
    <mergeCell ref="A451:B451"/>
    <mergeCell ref="A452:B452"/>
    <mergeCell ref="A453:B453"/>
    <mergeCell ref="A454:B454"/>
    <mergeCell ref="A455:B455"/>
    <mergeCell ref="A444:B444"/>
    <mergeCell ref="A445:B445"/>
    <mergeCell ref="A446:B446"/>
    <mergeCell ref="A447:B447"/>
    <mergeCell ref="A448:B448"/>
    <mergeCell ref="A449:B449"/>
    <mergeCell ref="A438:B438"/>
    <mergeCell ref="A439:B439"/>
    <mergeCell ref="A440:B440"/>
    <mergeCell ref="A441:B441"/>
    <mergeCell ref="A442:B442"/>
    <mergeCell ref="A443:B443"/>
    <mergeCell ref="A468:B468"/>
    <mergeCell ref="A469:B469"/>
    <mergeCell ref="A470:B470"/>
    <mergeCell ref="A471:B471"/>
    <mergeCell ref="A472:B472"/>
    <mergeCell ref="A473:B473"/>
    <mergeCell ref="A462:B462"/>
    <mergeCell ref="A463:B463"/>
    <mergeCell ref="A464:B464"/>
    <mergeCell ref="A465:B465"/>
    <mergeCell ref="A466:B466"/>
    <mergeCell ref="A467:B467"/>
    <mergeCell ref="A456:B456"/>
    <mergeCell ref="A457:B457"/>
    <mergeCell ref="A458:B458"/>
    <mergeCell ref="A459:B459"/>
    <mergeCell ref="A460:B460"/>
    <mergeCell ref="A461:B461"/>
    <mergeCell ref="A486:B486"/>
    <mergeCell ref="A487:B487"/>
    <mergeCell ref="A488:B488"/>
    <mergeCell ref="A489:B489"/>
    <mergeCell ref="A490:B490"/>
    <mergeCell ref="A491:B491"/>
    <mergeCell ref="A480:B480"/>
    <mergeCell ref="A481:B481"/>
    <mergeCell ref="A482:B482"/>
    <mergeCell ref="A483:B483"/>
    <mergeCell ref="A484:B484"/>
    <mergeCell ref="A485:B485"/>
    <mergeCell ref="A474:B474"/>
    <mergeCell ref="A475:B475"/>
    <mergeCell ref="A476:B476"/>
    <mergeCell ref="A477:B477"/>
    <mergeCell ref="A478:B478"/>
    <mergeCell ref="A479:B479"/>
    <mergeCell ref="A504:B504"/>
    <mergeCell ref="A505:B505"/>
    <mergeCell ref="A506:B506"/>
    <mergeCell ref="A507:B507"/>
    <mergeCell ref="A508:B508"/>
    <mergeCell ref="A509:B509"/>
    <mergeCell ref="A498:B498"/>
    <mergeCell ref="A499:B499"/>
    <mergeCell ref="A500:B500"/>
    <mergeCell ref="A501:B501"/>
    <mergeCell ref="A502:B502"/>
    <mergeCell ref="A503:B503"/>
    <mergeCell ref="A492:B492"/>
    <mergeCell ref="A493:B493"/>
    <mergeCell ref="A494:B494"/>
    <mergeCell ref="A495:B495"/>
    <mergeCell ref="A496:B496"/>
    <mergeCell ref="A497:B497"/>
    <mergeCell ref="A522:B522"/>
    <mergeCell ref="A523:B523"/>
    <mergeCell ref="A524:B524"/>
    <mergeCell ref="A525:B525"/>
    <mergeCell ref="A526:B526"/>
    <mergeCell ref="A527:B527"/>
    <mergeCell ref="A516:B516"/>
    <mergeCell ref="A517:B517"/>
    <mergeCell ref="A518:B518"/>
    <mergeCell ref="A519:B519"/>
    <mergeCell ref="A520:B520"/>
    <mergeCell ref="A521:B521"/>
    <mergeCell ref="A510:B510"/>
    <mergeCell ref="A511:B511"/>
    <mergeCell ref="A512:B512"/>
    <mergeCell ref="A513:B513"/>
    <mergeCell ref="A514:B514"/>
    <mergeCell ref="A515:B515"/>
    <mergeCell ref="A540:B540"/>
    <mergeCell ref="A541:B541"/>
    <mergeCell ref="A542:B542"/>
    <mergeCell ref="A543:B543"/>
    <mergeCell ref="A544:B544"/>
    <mergeCell ref="A545:B545"/>
    <mergeCell ref="A534:B534"/>
    <mergeCell ref="A535:B535"/>
    <mergeCell ref="A536:B536"/>
    <mergeCell ref="A537:B537"/>
    <mergeCell ref="A538:B538"/>
    <mergeCell ref="A539:B539"/>
    <mergeCell ref="A528:B528"/>
    <mergeCell ref="A529:B529"/>
    <mergeCell ref="A530:B530"/>
    <mergeCell ref="A531:B531"/>
    <mergeCell ref="A532:B532"/>
    <mergeCell ref="A533:B533"/>
    <mergeCell ref="A558:B558"/>
    <mergeCell ref="A559:B559"/>
    <mergeCell ref="A560:B560"/>
    <mergeCell ref="A561:B561"/>
    <mergeCell ref="A562:B562"/>
    <mergeCell ref="A563:B563"/>
    <mergeCell ref="A552:B552"/>
    <mergeCell ref="A553:B553"/>
    <mergeCell ref="A554:B554"/>
    <mergeCell ref="A555:B555"/>
    <mergeCell ref="A556:B556"/>
    <mergeCell ref="A557:B557"/>
    <mergeCell ref="A546:B546"/>
    <mergeCell ref="A547:B547"/>
    <mergeCell ref="A548:B548"/>
    <mergeCell ref="A549:B549"/>
    <mergeCell ref="A550:B550"/>
    <mergeCell ref="A551:B551"/>
    <mergeCell ref="A576:B576"/>
    <mergeCell ref="A577:B577"/>
    <mergeCell ref="A578:B578"/>
    <mergeCell ref="A579:B579"/>
    <mergeCell ref="A580:B580"/>
    <mergeCell ref="A581:B581"/>
    <mergeCell ref="A570:B570"/>
    <mergeCell ref="A571:B571"/>
    <mergeCell ref="A572:B572"/>
    <mergeCell ref="A573:B573"/>
    <mergeCell ref="A574:B574"/>
    <mergeCell ref="A575:B575"/>
    <mergeCell ref="A564:B564"/>
    <mergeCell ref="A565:B565"/>
    <mergeCell ref="A566:B566"/>
    <mergeCell ref="A567:B567"/>
    <mergeCell ref="A568:B568"/>
    <mergeCell ref="A569:B569"/>
    <mergeCell ref="A594:B594"/>
    <mergeCell ref="A595:B595"/>
    <mergeCell ref="A596:B596"/>
    <mergeCell ref="A597:B597"/>
    <mergeCell ref="A598:B598"/>
    <mergeCell ref="A599:B599"/>
    <mergeCell ref="A588:B588"/>
    <mergeCell ref="A589:B589"/>
    <mergeCell ref="A590:B590"/>
    <mergeCell ref="A591:B591"/>
    <mergeCell ref="A592:B592"/>
    <mergeCell ref="A593:B593"/>
    <mergeCell ref="A582:B582"/>
    <mergeCell ref="A583:B583"/>
    <mergeCell ref="A584:B584"/>
    <mergeCell ref="A585:B585"/>
    <mergeCell ref="A586:B586"/>
    <mergeCell ref="A587:B587"/>
    <mergeCell ref="A612:B612"/>
    <mergeCell ref="A613:B613"/>
    <mergeCell ref="A614:B614"/>
    <mergeCell ref="A615:B615"/>
    <mergeCell ref="A616:B616"/>
    <mergeCell ref="A617:B617"/>
    <mergeCell ref="A606:B606"/>
    <mergeCell ref="A607:B607"/>
    <mergeCell ref="A608:B608"/>
    <mergeCell ref="A609:B609"/>
    <mergeCell ref="A610:B610"/>
    <mergeCell ref="A611:B611"/>
    <mergeCell ref="A600:B600"/>
    <mergeCell ref="A601:B601"/>
    <mergeCell ref="A602:B602"/>
    <mergeCell ref="A603:B603"/>
    <mergeCell ref="A604:B604"/>
    <mergeCell ref="A605:B605"/>
    <mergeCell ref="A630:B630"/>
    <mergeCell ref="A631:B631"/>
    <mergeCell ref="A632:B632"/>
    <mergeCell ref="A633:B633"/>
    <mergeCell ref="A634:B634"/>
    <mergeCell ref="A635:B635"/>
    <mergeCell ref="A624:B624"/>
    <mergeCell ref="A625:B625"/>
    <mergeCell ref="A626:B626"/>
    <mergeCell ref="A627:B627"/>
    <mergeCell ref="A628:B628"/>
    <mergeCell ref="A629:B629"/>
    <mergeCell ref="A618:B618"/>
    <mergeCell ref="A619:B619"/>
    <mergeCell ref="A620:B620"/>
    <mergeCell ref="A621:B621"/>
    <mergeCell ref="A622:B622"/>
    <mergeCell ref="A623:B623"/>
    <mergeCell ref="A648:B648"/>
    <mergeCell ref="A649:B649"/>
    <mergeCell ref="A650:B650"/>
    <mergeCell ref="A651:B651"/>
    <mergeCell ref="A652:B652"/>
    <mergeCell ref="A653:B653"/>
    <mergeCell ref="A642:B642"/>
    <mergeCell ref="A643:B643"/>
    <mergeCell ref="A644:B644"/>
    <mergeCell ref="A645:B645"/>
    <mergeCell ref="A646:B646"/>
    <mergeCell ref="A647:B647"/>
    <mergeCell ref="A636:B636"/>
    <mergeCell ref="A637:B637"/>
    <mergeCell ref="A638:B638"/>
    <mergeCell ref="A639:B639"/>
    <mergeCell ref="A640:B640"/>
    <mergeCell ref="A641:B641"/>
    <mergeCell ref="A666:B666"/>
    <mergeCell ref="A667:B667"/>
    <mergeCell ref="A668:B668"/>
    <mergeCell ref="A669:B669"/>
    <mergeCell ref="A670:B670"/>
    <mergeCell ref="A671:B671"/>
    <mergeCell ref="A660:B660"/>
    <mergeCell ref="A661:B661"/>
    <mergeCell ref="A662:B662"/>
    <mergeCell ref="A663:B663"/>
    <mergeCell ref="A664:B664"/>
    <mergeCell ref="A665:B665"/>
    <mergeCell ref="A654:B654"/>
    <mergeCell ref="A655:B655"/>
    <mergeCell ref="A656:B656"/>
    <mergeCell ref="A657:B657"/>
    <mergeCell ref="A658:B658"/>
    <mergeCell ref="A659:B659"/>
    <mergeCell ref="A684:B684"/>
    <mergeCell ref="A685:B685"/>
    <mergeCell ref="A686:B686"/>
    <mergeCell ref="A687:B687"/>
    <mergeCell ref="A688:B688"/>
    <mergeCell ref="A689:B689"/>
    <mergeCell ref="A678:B678"/>
    <mergeCell ref="A679:B679"/>
    <mergeCell ref="A680:B680"/>
    <mergeCell ref="A681:B681"/>
    <mergeCell ref="A682:B682"/>
    <mergeCell ref="A683:B683"/>
    <mergeCell ref="A672:B672"/>
    <mergeCell ref="A673:B673"/>
    <mergeCell ref="A674:B674"/>
    <mergeCell ref="A675:B675"/>
    <mergeCell ref="A676:B676"/>
    <mergeCell ref="A677:B677"/>
    <mergeCell ref="A702:B702"/>
    <mergeCell ref="A703:B703"/>
    <mergeCell ref="A704:B704"/>
    <mergeCell ref="A705:B705"/>
    <mergeCell ref="A706:B706"/>
    <mergeCell ref="A707:B707"/>
    <mergeCell ref="A696:B696"/>
    <mergeCell ref="A697:B697"/>
    <mergeCell ref="A698:B698"/>
    <mergeCell ref="A699:B699"/>
    <mergeCell ref="A700:B700"/>
    <mergeCell ref="A701:B701"/>
    <mergeCell ref="A690:B690"/>
    <mergeCell ref="A691:B691"/>
    <mergeCell ref="A692:B692"/>
    <mergeCell ref="A693:B693"/>
    <mergeCell ref="A694:B694"/>
    <mergeCell ref="A695:B695"/>
    <mergeCell ref="A720:B720"/>
    <mergeCell ref="A721:B721"/>
    <mergeCell ref="A722:B722"/>
    <mergeCell ref="A723:B723"/>
    <mergeCell ref="A724:B724"/>
    <mergeCell ref="A725:B725"/>
    <mergeCell ref="A714:B714"/>
    <mergeCell ref="A715:B715"/>
    <mergeCell ref="A716:B716"/>
    <mergeCell ref="A717:B717"/>
    <mergeCell ref="A718:B718"/>
    <mergeCell ref="A719:B719"/>
    <mergeCell ref="A708:B708"/>
    <mergeCell ref="A709:B709"/>
    <mergeCell ref="A710:B710"/>
    <mergeCell ref="A711:B711"/>
    <mergeCell ref="A712:B712"/>
    <mergeCell ref="A713:B713"/>
    <mergeCell ref="A738:B738"/>
    <mergeCell ref="A739:B739"/>
    <mergeCell ref="A740:B740"/>
    <mergeCell ref="A741:B741"/>
    <mergeCell ref="A742:B742"/>
    <mergeCell ref="A743:B743"/>
    <mergeCell ref="A732:B732"/>
    <mergeCell ref="A733:B733"/>
    <mergeCell ref="A734:B734"/>
    <mergeCell ref="A735:B735"/>
    <mergeCell ref="A736:B736"/>
    <mergeCell ref="A737:B737"/>
    <mergeCell ref="A726:B726"/>
    <mergeCell ref="A727:B727"/>
    <mergeCell ref="A728:B728"/>
    <mergeCell ref="A729:B729"/>
    <mergeCell ref="A730:B730"/>
    <mergeCell ref="A731:B731"/>
    <mergeCell ref="A756:B756"/>
    <mergeCell ref="A757:B757"/>
    <mergeCell ref="A758:B758"/>
    <mergeCell ref="A759:B759"/>
    <mergeCell ref="A760:B760"/>
    <mergeCell ref="A761:B761"/>
    <mergeCell ref="A750:B750"/>
    <mergeCell ref="A751:B751"/>
    <mergeCell ref="A752:B752"/>
    <mergeCell ref="A753:B753"/>
    <mergeCell ref="A754:B754"/>
    <mergeCell ref="A755:B755"/>
    <mergeCell ref="A744:B744"/>
    <mergeCell ref="A745:B745"/>
    <mergeCell ref="A746:B746"/>
    <mergeCell ref="A747:B747"/>
    <mergeCell ref="A748:B748"/>
    <mergeCell ref="A749:B749"/>
    <mergeCell ref="A774:B774"/>
    <mergeCell ref="A775:B775"/>
    <mergeCell ref="A776:B776"/>
    <mergeCell ref="A777:B777"/>
    <mergeCell ref="A778:B778"/>
    <mergeCell ref="A779:B779"/>
    <mergeCell ref="A768:B768"/>
    <mergeCell ref="A769:B769"/>
    <mergeCell ref="A770:B770"/>
    <mergeCell ref="A771:B771"/>
    <mergeCell ref="A772:B772"/>
    <mergeCell ref="A773:B773"/>
    <mergeCell ref="A762:B762"/>
    <mergeCell ref="A763:B763"/>
    <mergeCell ref="A764:B764"/>
    <mergeCell ref="A765:B765"/>
    <mergeCell ref="A766:B766"/>
    <mergeCell ref="A767:B767"/>
    <mergeCell ref="A792:B792"/>
    <mergeCell ref="A793:B793"/>
    <mergeCell ref="A794:B794"/>
    <mergeCell ref="A795:B795"/>
    <mergeCell ref="A796:B796"/>
    <mergeCell ref="A797:B797"/>
    <mergeCell ref="A786:B786"/>
    <mergeCell ref="A787:B787"/>
    <mergeCell ref="A788:B788"/>
    <mergeCell ref="A789:B789"/>
    <mergeCell ref="A790:B790"/>
    <mergeCell ref="A791:B791"/>
    <mergeCell ref="A780:B780"/>
    <mergeCell ref="A781:B781"/>
    <mergeCell ref="A782:B782"/>
    <mergeCell ref="A783:B783"/>
    <mergeCell ref="A784:B784"/>
    <mergeCell ref="A785:B785"/>
    <mergeCell ref="A810:B810"/>
    <mergeCell ref="A811:B811"/>
    <mergeCell ref="A812:B812"/>
    <mergeCell ref="A813:B813"/>
    <mergeCell ref="A814:B814"/>
    <mergeCell ref="A815:B815"/>
    <mergeCell ref="A804:B804"/>
    <mergeCell ref="A805:B805"/>
    <mergeCell ref="A806:B806"/>
    <mergeCell ref="A807:B807"/>
    <mergeCell ref="A808:B808"/>
    <mergeCell ref="A809:B809"/>
    <mergeCell ref="A798:B798"/>
    <mergeCell ref="A799:B799"/>
    <mergeCell ref="A800:B800"/>
    <mergeCell ref="A801:B801"/>
    <mergeCell ref="A802:B802"/>
    <mergeCell ref="A803:B803"/>
    <mergeCell ref="A828:B828"/>
    <mergeCell ref="A829:B829"/>
    <mergeCell ref="A830:B830"/>
    <mergeCell ref="A831:B831"/>
    <mergeCell ref="A832:B832"/>
    <mergeCell ref="A833:B833"/>
    <mergeCell ref="A822:B822"/>
    <mergeCell ref="A823:B823"/>
    <mergeCell ref="A824:B824"/>
    <mergeCell ref="A825:B825"/>
    <mergeCell ref="A826:B826"/>
    <mergeCell ref="A827:B827"/>
    <mergeCell ref="A816:B816"/>
    <mergeCell ref="A817:B817"/>
    <mergeCell ref="A818:B818"/>
    <mergeCell ref="A819:B819"/>
    <mergeCell ref="A820:B820"/>
    <mergeCell ref="A821:B821"/>
    <mergeCell ref="A846:B846"/>
    <mergeCell ref="A847:B847"/>
    <mergeCell ref="A848:B848"/>
    <mergeCell ref="A849:B849"/>
    <mergeCell ref="A850:B850"/>
    <mergeCell ref="A851:B851"/>
    <mergeCell ref="A840:B840"/>
    <mergeCell ref="A841:B841"/>
    <mergeCell ref="A842:B842"/>
    <mergeCell ref="A843:B843"/>
    <mergeCell ref="A844:B844"/>
    <mergeCell ref="A845:B845"/>
    <mergeCell ref="A834:B834"/>
    <mergeCell ref="A835:B835"/>
    <mergeCell ref="A836:B836"/>
    <mergeCell ref="A837:B837"/>
    <mergeCell ref="A838:B838"/>
    <mergeCell ref="A839:B839"/>
    <mergeCell ref="A864:B864"/>
    <mergeCell ref="A865:B865"/>
    <mergeCell ref="A866:B866"/>
    <mergeCell ref="A867:B867"/>
    <mergeCell ref="A868:B868"/>
    <mergeCell ref="A869:B869"/>
    <mergeCell ref="A858:B858"/>
    <mergeCell ref="A859:B859"/>
    <mergeCell ref="A860:B860"/>
    <mergeCell ref="A861:B861"/>
    <mergeCell ref="A862:B862"/>
    <mergeCell ref="A863:B863"/>
    <mergeCell ref="A852:B852"/>
    <mergeCell ref="A853:B853"/>
    <mergeCell ref="A854:B854"/>
    <mergeCell ref="A855:B855"/>
    <mergeCell ref="A856:B856"/>
    <mergeCell ref="A857:B857"/>
    <mergeCell ref="A882:B882"/>
    <mergeCell ref="A883:B883"/>
    <mergeCell ref="A884:B884"/>
    <mergeCell ref="A885:B885"/>
    <mergeCell ref="A886:B886"/>
    <mergeCell ref="A887:B887"/>
    <mergeCell ref="A876:B876"/>
    <mergeCell ref="A877:B877"/>
    <mergeCell ref="A878:B878"/>
    <mergeCell ref="A879:B879"/>
    <mergeCell ref="A880:B880"/>
    <mergeCell ref="A881:B881"/>
    <mergeCell ref="A870:B870"/>
    <mergeCell ref="A871:B871"/>
    <mergeCell ref="A872:B872"/>
    <mergeCell ref="A873:B873"/>
    <mergeCell ref="A874:B874"/>
    <mergeCell ref="A875:B875"/>
    <mergeCell ref="A900:B900"/>
    <mergeCell ref="A901:B901"/>
    <mergeCell ref="A902:B902"/>
    <mergeCell ref="A903:B903"/>
    <mergeCell ref="A904:B904"/>
    <mergeCell ref="A905:B905"/>
    <mergeCell ref="A894:B894"/>
    <mergeCell ref="A895:B895"/>
    <mergeCell ref="A896:B896"/>
    <mergeCell ref="A897:B897"/>
    <mergeCell ref="A898:B898"/>
    <mergeCell ref="A899:B899"/>
    <mergeCell ref="A888:B888"/>
    <mergeCell ref="A889:B889"/>
    <mergeCell ref="A890:B890"/>
    <mergeCell ref="A891:B891"/>
    <mergeCell ref="A892:B892"/>
    <mergeCell ref="A893:B893"/>
    <mergeCell ref="A918:B918"/>
    <mergeCell ref="A919:B919"/>
    <mergeCell ref="A920:B920"/>
    <mergeCell ref="A921:B921"/>
    <mergeCell ref="A922:B922"/>
    <mergeCell ref="A923:B923"/>
    <mergeCell ref="A912:B912"/>
    <mergeCell ref="A913:B913"/>
    <mergeCell ref="A914:B914"/>
    <mergeCell ref="A915:B915"/>
    <mergeCell ref="A916:B916"/>
    <mergeCell ref="A917:B917"/>
    <mergeCell ref="A906:B906"/>
    <mergeCell ref="A907:B907"/>
    <mergeCell ref="A908:B908"/>
    <mergeCell ref="A909:B909"/>
    <mergeCell ref="A910:B910"/>
    <mergeCell ref="A911:B911"/>
    <mergeCell ref="A936:B936"/>
    <mergeCell ref="A937:B937"/>
    <mergeCell ref="A938:B938"/>
    <mergeCell ref="A939:B939"/>
    <mergeCell ref="A940:B940"/>
    <mergeCell ref="A941:B941"/>
    <mergeCell ref="A930:B930"/>
    <mergeCell ref="A931:B931"/>
    <mergeCell ref="A932:B932"/>
    <mergeCell ref="A933:B933"/>
    <mergeCell ref="A934:B934"/>
    <mergeCell ref="A935:B935"/>
    <mergeCell ref="A924:B924"/>
    <mergeCell ref="A925:B925"/>
    <mergeCell ref="A926:B926"/>
    <mergeCell ref="A927:B927"/>
    <mergeCell ref="A928:B928"/>
    <mergeCell ref="A929:B929"/>
    <mergeCell ref="A954:B954"/>
    <mergeCell ref="A955:B955"/>
    <mergeCell ref="A956:B956"/>
    <mergeCell ref="A957:B957"/>
    <mergeCell ref="A958:B958"/>
    <mergeCell ref="A959:B959"/>
    <mergeCell ref="A948:B948"/>
    <mergeCell ref="A949:B949"/>
    <mergeCell ref="A950:B950"/>
    <mergeCell ref="A951:B951"/>
    <mergeCell ref="A952:B952"/>
    <mergeCell ref="A953:B953"/>
    <mergeCell ref="A942:B942"/>
    <mergeCell ref="A943:B943"/>
    <mergeCell ref="A944:B944"/>
    <mergeCell ref="A945:B945"/>
    <mergeCell ref="A946:B946"/>
    <mergeCell ref="A947:B947"/>
    <mergeCell ref="A972:B972"/>
    <mergeCell ref="A973:B973"/>
    <mergeCell ref="A974:B974"/>
    <mergeCell ref="A975:B975"/>
    <mergeCell ref="A976:B976"/>
    <mergeCell ref="A977:B977"/>
    <mergeCell ref="A966:B966"/>
    <mergeCell ref="A967:B967"/>
    <mergeCell ref="A968:B968"/>
    <mergeCell ref="A969:B969"/>
    <mergeCell ref="A970:B970"/>
    <mergeCell ref="A971:B971"/>
    <mergeCell ref="A960:B960"/>
    <mergeCell ref="A961:B961"/>
    <mergeCell ref="A962:B962"/>
    <mergeCell ref="A963:B963"/>
    <mergeCell ref="A964:B964"/>
    <mergeCell ref="A965:B965"/>
    <mergeCell ref="A990:B990"/>
    <mergeCell ref="A991:B991"/>
    <mergeCell ref="A992:B992"/>
    <mergeCell ref="A993:B993"/>
    <mergeCell ref="A994:B994"/>
    <mergeCell ref="A995:B995"/>
    <mergeCell ref="A984:B984"/>
    <mergeCell ref="A985:B985"/>
    <mergeCell ref="A986:B986"/>
    <mergeCell ref="A987:B987"/>
    <mergeCell ref="A988:B988"/>
    <mergeCell ref="A989:B989"/>
    <mergeCell ref="A978:B978"/>
    <mergeCell ref="A979:B979"/>
    <mergeCell ref="A980:B980"/>
    <mergeCell ref="A981:B981"/>
    <mergeCell ref="A982:B982"/>
    <mergeCell ref="A983:B983"/>
    <mergeCell ref="A1008:B1008"/>
    <mergeCell ref="A1009:B1009"/>
    <mergeCell ref="A1010:B1010"/>
    <mergeCell ref="A1011:B1011"/>
    <mergeCell ref="A1012:B1012"/>
    <mergeCell ref="A1013:B1013"/>
    <mergeCell ref="A1002:B1002"/>
    <mergeCell ref="A1003:B1003"/>
    <mergeCell ref="A1004:B1004"/>
    <mergeCell ref="A1005:B1005"/>
    <mergeCell ref="A1006:B1006"/>
    <mergeCell ref="A1007:B1007"/>
    <mergeCell ref="A996:B996"/>
    <mergeCell ref="A997:B997"/>
    <mergeCell ref="A998:B998"/>
    <mergeCell ref="A999:B999"/>
    <mergeCell ref="A1000:B1000"/>
    <mergeCell ref="A1001:B1001"/>
    <mergeCell ref="A1026:B1026"/>
    <mergeCell ref="A1027:B1027"/>
    <mergeCell ref="A1028:B1028"/>
    <mergeCell ref="A1029:B1029"/>
    <mergeCell ref="A1030:B1030"/>
    <mergeCell ref="A1031:B1031"/>
    <mergeCell ref="A1020:B1020"/>
    <mergeCell ref="A1021:B1021"/>
    <mergeCell ref="A1022:B1022"/>
    <mergeCell ref="A1023:B1023"/>
    <mergeCell ref="A1024:B1024"/>
    <mergeCell ref="A1025:B1025"/>
    <mergeCell ref="A1014:B1014"/>
    <mergeCell ref="A1015:B1015"/>
    <mergeCell ref="A1016:B1016"/>
    <mergeCell ref="A1017:B1017"/>
    <mergeCell ref="A1018:B1018"/>
    <mergeCell ref="A1019:B1019"/>
    <mergeCell ref="A1044:B1044"/>
    <mergeCell ref="A1045:B1045"/>
    <mergeCell ref="A1046:B1046"/>
    <mergeCell ref="A1047:B1047"/>
    <mergeCell ref="A1048:B1048"/>
    <mergeCell ref="A1049:B1049"/>
    <mergeCell ref="A1038:B1038"/>
    <mergeCell ref="A1039:B1039"/>
    <mergeCell ref="A1040:B1040"/>
    <mergeCell ref="A1041:B1041"/>
    <mergeCell ref="A1042:B1042"/>
    <mergeCell ref="A1043:B1043"/>
    <mergeCell ref="A1032:B1032"/>
    <mergeCell ref="A1033:B1033"/>
    <mergeCell ref="A1034:B1034"/>
    <mergeCell ref="A1035:B1035"/>
    <mergeCell ref="A1036:B1036"/>
    <mergeCell ref="A1037:B1037"/>
    <mergeCell ref="A1062:B1062"/>
    <mergeCell ref="A1063:B1063"/>
    <mergeCell ref="A1064:B1064"/>
    <mergeCell ref="A1065:B1065"/>
    <mergeCell ref="A1066:B1066"/>
    <mergeCell ref="A1067:B1067"/>
    <mergeCell ref="A1056:B1056"/>
    <mergeCell ref="A1057:B1057"/>
    <mergeCell ref="A1058:B1058"/>
    <mergeCell ref="A1059:B1059"/>
    <mergeCell ref="A1060:B1060"/>
    <mergeCell ref="A1061:B1061"/>
    <mergeCell ref="A1050:B1050"/>
    <mergeCell ref="A1051:B1051"/>
    <mergeCell ref="A1052:B1052"/>
    <mergeCell ref="A1053:B1053"/>
    <mergeCell ref="A1054:B1054"/>
    <mergeCell ref="A1055:B1055"/>
    <mergeCell ref="A1080:B1080"/>
    <mergeCell ref="A1081:B1081"/>
    <mergeCell ref="A1082:B1082"/>
    <mergeCell ref="A1083:B1083"/>
    <mergeCell ref="A1084:B1084"/>
    <mergeCell ref="A1085:B1085"/>
    <mergeCell ref="A1074:B1074"/>
    <mergeCell ref="A1075:B1075"/>
    <mergeCell ref="A1076:B1076"/>
    <mergeCell ref="A1077:B1077"/>
    <mergeCell ref="A1078:B1078"/>
    <mergeCell ref="A1079:B1079"/>
    <mergeCell ref="A1068:B1068"/>
    <mergeCell ref="A1069:B1069"/>
    <mergeCell ref="A1070:B1070"/>
    <mergeCell ref="A1071:B1071"/>
    <mergeCell ref="A1072:B1072"/>
    <mergeCell ref="A1073:B1073"/>
    <mergeCell ref="A1098:B1098"/>
    <mergeCell ref="A1099:B1099"/>
    <mergeCell ref="A1100:B1100"/>
    <mergeCell ref="A1101:B1101"/>
    <mergeCell ref="A1102:B1102"/>
    <mergeCell ref="A1103:B1103"/>
    <mergeCell ref="A1092:B1092"/>
    <mergeCell ref="A1093:B1093"/>
    <mergeCell ref="A1094:B1094"/>
    <mergeCell ref="A1095:B1095"/>
    <mergeCell ref="A1096:B1096"/>
    <mergeCell ref="A1097:B1097"/>
    <mergeCell ref="A1086:B1086"/>
    <mergeCell ref="A1087:B1087"/>
    <mergeCell ref="A1088:B1088"/>
    <mergeCell ref="A1089:B1089"/>
    <mergeCell ref="A1090:B1090"/>
    <mergeCell ref="A1091:B1091"/>
    <mergeCell ref="A1116:B1116"/>
    <mergeCell ref="A1117:B1117"/>
    <mergeCell ref="A1118:B1118"/>
    <mergeCell ref="A1119:B1119"/>
    <mergeCell ref="A1120:B1120"/>
    <mergeCell ref="A1121:B1121"/>
    <mergeCell ref="A1110:B1110"/>
    <mergeCell ref="A1111:B1111"/>
    <mergeCell ref="A1112:B1112"/>
    <mergeCell ref="A1113:B1113"/>
    <mergeCell ref="A1114:B1114"/>
    <mergeCell ref="A1115:B1115"/>
    <mergeCell ref="A1104:B1104"/>
    <mergeCell ref="A1105:B1105"/>
    <mergeCell ref="A1106:B1106"/>
    <mergeCell ref="A1107:B1107"/>
    <mergeCell ref="A1108:B1108"/>
    <mergeCell ref="A1109:B1109"/>
    <mergeCell ref="A1134:B1134"/>
    <mergeCell ref="A1135:B1135"/>
    <mergeCell ref="A1136:B1136"/>
    <mergeCell ref="A1137:B1137"/>
    <mergeCell ref="A1138:B1138"/>
    <mergeCell ref="A1139:B1139"/>
    <mergeCell ref="A1128:B1128"/>
    <mergeCell ref="A1129:B1129"/>
    <mergeCell ref="A1130:B1130"/>
    <mergeCell ref="A1131:B1131"/>
    <mergeCell ref="A1132:B1132"/>
    <mergeCell ref="A1133:B1133"/>
    <mergeCell ref="A1122:B1122"/>
    <mergeCell ref="A1123:B1123"/>
    <mergeCell ref="A1124:B1124"/>
    <mergeCell ref="A1125:B1125"/>
    <mergeCell ref="A1126:B1126"/>
    <mergeCell ref="A1127:B1127"/>
    <mergeCell ref="A1152:B1152"/>
    <mergeCell ref="A1153:B1153"/>
    <mergeCell ref="A1154:B1154"/>
    <mergeCell ref="A1155:B1155"/>
    <mergeCell ref="A1156:B1156"/>
    <mergeCell ref="A1157:B1157"/>
    <mergeCell ref="A1146:B1146"/>
    <mergeCell ref="A1147:B1147"/>
    <mergeCell ref="A1148:B1148"/>
    <mergeCell ref="A1149:B1149"/>
    <mergeCell ref="A1150:B1150"/>
    <mergeCell ref="A1151:B1151"/>
    <mergeCell ref="A1140:B1140"/>
    <mergeCell ref="A1141:B1141"/>
    <mergeCell ref="A1142:B1142"/>
    <mergeCell ref="A1143:B1143"/>
    <mergeCell ref="A1144:B1144"/>
    <mergeCell ref="A1145:B1145"/>
    <mergeCell ref="A1170:B1170"/>
    <mergeCell ref="A1171:B1171"/>
    <mergeCell ref="A1172:B1172"/>
    <mergeCell ref="A1173:B1173"/>
    <mergeCell ref="A1174:B1174"/>
    <mergeCell ref="A1175:B1175"/>
    <mergeCell ref="A1164:B1164"/>
    <mergeCell ref="A1165:B1165"/>
    <mergeCell ref="A1166:B1166"/>
    <mergeCell ref="A1167:B1167"/>
    <mergeCell ref="A1168:B1168"/>
    <mergeCell ref="A1169:B1169"/>
    <mergeCell ref="A1158:B1158"/>
    <mergeCell ref="A1159:B1159"/>
    <mergeCell ref="A1160:B1160"/>
    <mergeCell ref="A1161:B1161"/>
    <mergeCell ref="A1162:B1162"/>
    <mergeCell ref="A1163:B1163"/>
    <mergeCell ref="A1188:B1188"/>
    <mergeCell ref="A1189:B1189"/>
    <mergeCell ref="A1190:B1190"/>
    <mergeCell ref="A1191:B1191"/>
    <mergeCell ref="A1192:B1192"/>
    <mergeCell ref="A1193:B1193"/>
    <mergeCell ref="A1182:B1182"/>
    <mergeCell ref="A1183:B1183"/>
    <mergeCell ref="A1184:B1184"/>
    <mergeCell ref="A1185:B1185"/>
    <mergeCell ref="A1186:B1186"/>
    <mergeCell ref="A1187:B1187"/>
    <mergeCell ref="A1176:B1176"/>
    <mergeCell ref="A1177:B1177"/>
    <mergeCell ref="A1178:B1178"/>
    <mergeCell ref="A1179:B1179"/>
    <mergeCell ref="A1180:B1180"/>
    <mergeCell ref="A1181:B1181"/>
    <mergeCell ref="A1206:B1206"/>
    <mergeCell ref="A1207:B1207"/>
    <mergeCell ref="A1208:B1208"/>
    <mergeCell ref="A1209:B1209"/>
    <mergeCell ref="A1210:B1210"/>
    <mergeCell ref="A1211:B1211"/>
    <mergeCell ref="A1200:B1200"/>
    <mergeCell ref="A1201:B1201"/>
    <mergeCell ref="A1202:B1202"/>
    <mergeCell ref="A1203:B1203"/>
    <mergeCell ref="A1204:B1204"/>
    <mergeCell ref="A1205:B1205"/>
    <mergeCell ref="A1194:B1194"/>
    <mergeCell ref="A1195:B1195"/>
    <mergeCell ref="A1196:B1196"/>
    <mergeCell ref="A1197:B1197"/>
    <mergeCell ref="A1198:B1198"/>
    <mergeCell ref="A1199:B1199"/>
    <mergeCell ref="A1224:B1224"/>
    <mergeCell ref="A1225:B1225"/>
    <mergeCell ref="A1226:B1226"/>
    <mergeCell ref="A1227:B1227"/>
    <mergeCell ref="A1228:B1228"/>
    <mergeCell ref="A1229:B1229"/>
    <mergeCell ref="A1218:B1218"/>
    <mergeCell ref="A1219:B1219"/>
    <mergeCell ref="A1220:B1220"/>
    <mergeCell ref="A1221:B1221"/>
    <mergeCell ref="A1222:B1222"/>
    <mergeCell ref="A1223:B1223"/>
    <mergeCell ref="A1212:B1212"/>
    <mergeCell ref="A1213:B1213"/>
    <mergeCell ref="A1214:B1214"/>
    <mergeCell ref="A1215:B1215"/>
    <mergeCell ref="A1216:B1216"/>
    <mergeCell ref="A1217:B1217"/>
    <mergeCell ref="A1242:B1242"/>
    <mergeCell ref="A1243:B1243"/>
    <mergeCell ref="A1244:B1244"/>
    <mergeCell ref="A1245:B1245"/>
    <mergeCell ref="A1246:B1246"/>
    <mergeCell ref="A1247:B1247"/>
    <mergeCell ref="A1236:B1236"/>
    <mergeCell ref="A1237:B1237"/>
    <mergeCell ref="A1238:B1238"/>
    <mergeCell ref="A1239:B1239"/>
    <mergeCell ref="A1240:B1240"/>
    <mergeCell ref="A1241:B1241"/>
    <mergeCell ref="A1230:B1230"/>
    <mergeCell ref="A1231:B1231"/>
    <mergeCell ref="A1232:B1232"/>
    <mergeCell ref="A1233:B1233"/>
    <mergeCell ref="A1234:B1234"/>
    <mergeCell ref="A1235:B1235"/>
    <mergeCell ref="A1260:B1260"/>
    <mergeCell ref="A1261:B1261"/>
    <mergeCell ref="A1262:B1262"/>
    <mergeCell ref="A1263:B1263"/>
    <mergeCell ref="A1264:B1264"/>
    <mergeCell ref="A1265:B1265"/>
    <mergeCell ref="A1254:B1254"/>
    <mergeCell ref="A1255:B1255"/>
    <mergeCell ref="A1256:B1256"/>
    <mergeCell ref="A1257:B1257"/>
    <mergeCell ref="A1258:B1258"/>
    <mergeCell ref="A1259:B1259"/>
    <mergeCell ref="A1248:B1248"/>
    <mergeCell ref="A1249:B1249"/>
    <mergeCell ref="A1250:B1250"/>
    <mergeCell ref="A1251:B1251"/>
    <mergeCell ref="A1252:B1252"/>
    <mergeCell ref="A1253:B1253"/>
    <mergeCell ref="A1278:B1278"/>
    <mergeCell ref="A1279:B1279"/>
    <mergeCell ref="A1280:B1280"/>
    <mergeCell ref="A1281:B1281"/>
    <mergeCell ref="A1282:B1282"/>
    <mergeCell ref="A1283:B1283"/>
    <mergeCell ref="A1272:B1272"/>
    <mergeCell ref="A1273:B1273"/>
    <mergeCell ref="A1274:B1274"/>
    <mergeCell ref="A1275:B1275"/>
    <mergeCell ref="A1276:B1276"/>
    <mergeCell ref="A1277:B1277"/>
    <mergeCell ref="A1266:B1266"/>
    <mergeCell ref="A1267:B1267"/>
    <mergeCell ref="A1268:B1268"/>
    <mergeCell ref="A1269:B1269"/>
    <mergeCell ref="A1270:B1270"/>
    <mergeCell ref="A1271:B1271"/>
    <mergeCell ref="A1296:B1296"/>
    <mergeCell ref="A1297:B1297"/>
    <mergeCell ref="A1298:B1298"/>
    <mergeCell ref="A1299:B1299"/>
    <mergeCell ref="A1300:B1300"/>
    <mergeCell ref="A1301:B1301"/>
    <mergeCell ref="A1290:B1290"/>
    <mergeCell ref="A1291:B1291"/>
    <mergeCell ref="A1292:B1292"/>
    <mergeCell ref="A1293:B1293"/>
    <mergeCell ref="A1294:B1294"/>
    <mergeCell ref="A1295:B1295"/>
    <mergeCell ref="A1284:B1284"/>
    <mergeCell ref="A1285:B1285"/>
    <mergeCell ref="A1286:B1286"/>
    <mergeCell ref="A1287:B1287"/>
    <mergeCell ref="A1288:B1288"/>
    <mergeCell ref="A1289:B1289"/>
    <mergeCell ref="A1314:B1314"/>
    <mergeCell ref="A1315:B1315"/>
    <mergeCell ref="A1316:B1316"/>
    <mergeCell ref="A1317:B1317"/>
    <mergeCell ref="A1318:B1318"/>
    <mergeCell ref="A1319:B1319"/>
    <mergeCell ref="A1308:B1308"/>
    <mergeCell ref="A1309:B1309"/>
    <mergeCell ref="A1310:B1310"/>
    <mergeCell ref="A1311:B1311"/>
    <mergeCell ref="A1312:B1312"/>
    <mergeCell ref="A1313:B1313"/>
    <mergeCell ref="A1302:B1302"/>
    <mergeCell ref="A1303:B1303"/>
    <mergeCell ref="A1304:B1304"/>
    <mergeCell ref="A1305:B1305"/>
    <mergeCell ref="A1306:B1306"/>
    <mergeCell ref="A1307:B1307"/>
    <mergeCell ref="A1332:B1332"/>
    <mergeCell ref="A1333:B1333"/>
    <mergeCell ref="A1334:B1334"/>
    <mergeCell ref="A1335:B1335"/>
    <mergeCell ref="A1336:B1336"/>
    <mergeCell ref="A1337:B1337"/>
    <mergeCell ref="A1326:B1326"/>
    <mergeCell ref="A1327:B1327"/>
    <mergeCell ref="A1328:B1328"/>
    <mergeCell ref="A1329:B1329"/>
    <mergeCell ref="A1330:B1330"/>
    <mergeCell ref="A1331:B1331"/>
    <mergeCell ref="A1320:B1320"/>
    <mergeCell ref="A1321:B1321"/>
    <mergeCell ref="A1322:B1322"/>
    <mergeCell ref="A1323:B1323"/>
    <mergeCell ref="A1324:B1324"/>
    <mergeCell ref="A1325:B1325"/>
    <mergeCell ref="A1350:B1350"/>
    <mergeCell ref="A1351:B1351"/>
    <mergeCell ref="A1352:B1352"/>
    <mergeCell ref="A1353:B1353"/>
    <mergeCell ref="A1354:B1354"/>
    <mergeCell ref="A1355:B1355"/>
    <mergeCell ref="A1344:B1344"/>
    <mergeCell ref="A1345:B1345"/>
    <mergeCell ref="A1346:B1346"/>
    <mergeCell ref="A1347:B1347"/>
    <mergeCell ref="A1348:B1348"/>
    <mergeCell ref="A1349:B1349"/>
    <mergeCell ref="A1338:B1338"/>
    <mergeCell ref="A1339:B1339"/>
    <mergeCell ref="A1340:B1340"/>
    <mergeCell ref="A1341:B1341"/>
    <mergeCell ref="A1342:B1342"/>
    <mergeCell ref="A1343:B1343"/>
    <mergeCell ref="A1368:B1368"/>
    <mergeCell ref="A1369:B1369"/>
    <mergeCell ref="A1370:B1370"/>
    <mergeCell ref="A1371:B1371"/>
    <mergeCell ref="A1372:B1372"/>
    <mergeCell ref="A1373:B1373"/>
    <mergeCell ref="A1362:B1362"/>
    <mergeCell ref="A1363:B1363"/>
    <mergeCell ref="A1364:B1364"/>
    <mergeCell ref="A1365:B1365"/>
    <mergeCell ref="A1366:B1366"/>
    <mergeCell ref="A1367:B1367"/>
    <mergeCell ref="A1356:B1356"/>
    <mergeCell ref="A1357:B1357"/>
    <mergeCell ref="A1358:B1358"/>
    <mergeCell ref="A1359:B1359"/>
    <mergeCell ref="A1360:B1360"/>
    <mergeCell ref="A1361:B1361"/>
    <mergeCell ref="A1386:B1386"/>
    <mergeCell ref="A1387:B1387"/>
    <mergeCell ref="A1388:B1388"/>
    <mergeCell ref="A1389:B1389"/>
    <mergeCell ref="A1390:B1390"/>
    <mergeCell ref="A1391:B1391"/>
    <mergeCell ref="A1380:B1380"/>
    <mergeCell ref="A1381:B1381"/>
    <mergeCell ref="A1382:B1382"/>
    <mergeCell ref="A1383:B1383"/>
    <mergeCell ref="A1384:B1384"/>
    <mergeCell ref="A1385:B1385"/>
    <mergeCell ref="A1374:B1374"/>
    <mergeCell ref="A1375:B1375"/>
    <mergeCell ref="A1376:B1376"/>
    <mergeCell ref="A1377:B1377"/>
    <mergeCell ref="A1378:B1378"/>
    <mergeCell ref="A1379:B1379"/>
    <mergeCell ref="A1404:B1404"/>
    <mergeCell ref="A1405:B1405"/>
    <mergeCell ref="A1406:B1406"/>
    <mergeCell ref="A1407:B1407"/>
    <mergeCell ref="A1408:B1408"/>
    <mergeCell ref="A1409:B1409"/>
    <mergeCell ref="A1398:B1398"/>
    <mergeCell ref="A1399:B1399"/>
    <mergeCell ref="A1400:B1400"/>
    <mergeCell ref="A1401:B1401"/>
    <mergeCell ref="A1402:B1402"/>
    <mergeCell ref="A1403:B1403"/>
    <mergeCell ref="A1392:B1392"/>
    <mergeCell ref="A1393:B1393"/>
    <mergeCell ref="A1394:B1394"/>
    <mergeCell ref="A1395:B1395"/>
    <mergeCell ref="A1396:B1396"/>
    <mergeCell ref="A1397:B1397"/>
    <mergeCell ref="A1422:B1422"/>
    <mergeCell ref="A1423:B1423"/>
    <mergeCell ref="A1424:B1424"/>
    <mergeCell ref="A1425:B1425"/>
    <mergeCell ref="A1426:B1426"/>
    <mergeCell ref="A1427:B1427"/>
    <mergeCell ref="A1416:B1416"/>
    <mergeCell ref="A1417:B1417"/>
    <mergeCell ref="A1418:B1418"/>
    <mergeCell ref="A1419:B1419"/>
    <mergeCell ref="A1420:B1420"/>
    <mergeCell ref="A1421:B1421"/>
    <mergeCell ref="A1410:B1410"/>
    <mergeCell ref="A1411:B1411"/>
    <mergeCell ref="A1412:B1412"/>
    <mergeCell ref="A1413:B1413"/>
    <mergeCell ref="A1414:B1414"/>
    <mergeCell ref="A1415:B1415"/>
    <mergeCell ref="A1440:B1440"/>
    <mergeCell ref="A1441:B1441"/>
    <mergeCell ref="A1442:B1442"/>
    <mergeCell ref="A1443:B1443"/>
    <mergeCell ref="A1444:B1444"/>
    <mergeCell ref="A1445:B1445"/>
    <mergeCell ref="A1434:B1434"/>
    <mergeCell ref="A1435:B1435"/>
    <mergeCell ref="A1436:B1436"/>
    <mergeCell ref="A1437:B1437"/>
    <mergeCell ref="A1438:B1438"/>
    <mergeCell ref="A1439:B1439"/>
    <mergeCell ref="A1428:B1428"/>
    <mergeCell ref="A1429:B1429"/>
    <mergeCell ref="A1430:B1430"/>
    <mergeCell ref="A1431:B1431"/>
    <mergeCell ref="A1432:B1432"/>
    <mergeCell ref="A1433:B1433"/>
    <mergeCell ref="A1458:B1458"/>
    <mergeCell ref="A1459:B1459"/>
    <mergeCell ref="A1460:B1460"/>
    <mergeCell ref="A1461:B1461"/>
    <mergeCell ref="A1462:B1462"/>
    <mergeCell ref="A1463:B1463"/>
    <mergeCell ref="A1452:B1452"/>
    <mergeCell ref="A1453:B1453"/>
    <mergeCell ref="A1454:B1454"/>
    <mergeCell ref="A1455:B1455"/>
    <mergeCell ref="A1456:B1456"/>
    <mergeCell ref="A1457:B1457"/>
    <mergeCell ref="A1446:B1446"/>
    <mergeCell ref="A1447:B1447"/>
    <mergeCell ref="A1448:B1448"/>
    <mergeCell ref="A1449:B1449"/>
    <mergeCell ref="A1450:B1450"/>
    <mergeCell ref="A1451:B1451"/>
    <mergeCell ref="A1476:B1476"/>
    <mergeCell ref="A1477:B1477"/>
    <mergeCell ref="A1478:B1478"/>
    <mergeCell ref="A1479:B1479"/>
    <mergeCell ref="A1480:B1480"/>
    <mergeCell ref="A1481:B1481"/>
    <mergeCell ref="A1470:B1470"/>
    <mergeCell ref="A1471:B1471"/>
    <mergeCell ref="A1472:B1472"/>
    <mergeCell ref="A1473:B1473"/>
    <mergeCell ref="A1474:B1474"/>
    <mergeCell ref="A1475:B1475"/>
    <mergeCell ref="A1464:B1464"/>
    <mergeCell ref="A1465:B1465"/>
    <mergeCell ref="A1466:B1466"/>
    <mergeCell ref="A1467:B1467"/>
    <mergeCell ref="A1468:B1468"/>
    <mergeCell ref="A1469:B1469"/>
    <mergeCell ref="A1500:B1500"/>
    <mergeCell ref="A1494:B1494"/>
    <mergeCell ref="A1495:B1495"/>
    <mergeCell ref="A1496:B1496"/>
    <mergeCell ref="A1497:B1497"/>
    <mergeCell ref="A1498:B1498"/>
    <mergeCell ref="A1499:B1499"/>
    <mergeCell ref="A1488:B1488"/>
    <mergeCell ref="A1489:B1489"/>
    <mergeCell ref="A1490:B1490"/>
    <mergeCell ref="A1491:B1491"/>
    <mergeCell ref="A1492:B1492"/>
    <mergeCell ref="A1493:B1493"/>
    <mergeCell ref="A1482:B1482"/>
    <mergeCell ref="A1483:B1483"/>
    <mergeCell ref="A1484:B1484"/>
    <mergeCell ref="A1485:B1485"/>
    <mergeCell ref="A1486:B1486"/>
    <mergeCell ref="A1487:B1487"/>
  </mergeCells>
  <phoneticPr fontId="0" type="noConversion"/>
  <printOptions horizontalCentered="1"/>
  <pageMargins left="0.59055118110236227" right="0.59055118110236227" top="0.59055118110236227" bottom="0.98425196850393704" header="0.51181102362204722" footer="0.51181102362204722"/>
  <pageSetup paperSize="9" scale="87" firstPageNumber="0" fitToHeight="0" orientation="portrait" horizontalDpi="300" verticalDpi="300" r:id="rId1"/>
  <headerFooter alignWithMargins="0">
    <oddFooter>&amp;L&amp;"MS Sans Serif,Obyčejné"&amp;8EKO-KOM, a.s.&amp;C&amp;"MS Sans Serif,Obyčejné"VÝKAZ ÚPRAVCE ODPADU 5.0&amp;R&amp;"MS Sans Serif,Obyčejné"&amp;8&amp;A strana &amp;P z &amp;N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3">
    <pageSetUpPr fitToPage="1"/>
  </sheetPr>
  <dimension ref="A1:H300"/>
  <sheetViews>
    <sheetView showGridLines="0" workbookViewId="0">
      <pane ySplit="3" topLeftCell="A4" activePane="bottomLeft" state="frozenSplit"/>
      <selection activeCell="E69" sqref="E69"/>
      <selection pane="bottomLeft" activeCell="A4" sqref="A4:B4"/>
    </sheetView>
  </sheetViews>
  <sheetFormatPr defaultColWidth="9.140625" defaultRowHeight="10.5" x14ac:dyDescent="0.15"/>
  <cols>
    <col min="1" max="1" width="26.7109375" style="5" customWidth="1"/>
    <col min="2" max="2" width="13.7109375" style="5" customWidth="1"/>
    <col min="3" max="3" width="13.5703125" style="5" customWidth="1"/>
    <col min="4" max="4" width="10.7109375" style="5" customWidth="1"/>
    <col min="5" max="5" width="18.7109375" style="5" customWidth="1"/>
    <col min="6" max="9" width="10.7109375" style="5" customWidth="1"/>
    <col min="10" max="16384" width="9.140625" style="5"/>
  </cols>
  <sheetData>
    <row r="1" spans="1:8" ht="24.95" customHeight="1" thickBot="1" x14ac:dyDescent="0.2">
      <c r="A1" s="18" t="s">
        <v>31</v>
      </c>
      <c r="B1" s="193" t="str">
        <f>Úvod!F2&amp;" "&amp;Úvod!G2&amp;" za "&amp;Úvod!E5&amp;". "&amp;Úvod!F5&amp;" "&amp;Úvod!H5&amp;" - "&amp;Úvod!D8&amp;" / Ev.číslo: "&amp;Úvod!I14</f>
        <v xml:space="preserve">Běžný VÝKAZ za . čtvrtletí roku  -  / Ev.číslo: </v>
      </c>
      <c r="C1" s="194"/>
      <c r="D1" s="194"/>
      <c r="E1" s="194"/>
      <c r="F1" s="194"/>
      <c r="G1" s="194"/>
      <c r="H1" s="195"/>
    </row>
    <row r="2" spans="1:8" s="7" customFormat="1" ht="30.75" customHeight="1" x14ac:dyDescent="0.2">
      <c r="A2" s="200" t="s">
        <v>25</v>
      </c>
      <c r="B2" s="201"/>
      <c r="C2" s="196" t="s">
        <v>62</v>
      </c>
      <c r="D2" s="196" t="s">
        <v>11</v>
      </c>
      <c r="E2" s="198" t="s">
        <v>15</v>
      </c>
      <c r="F2" s="196" t="s">
        <v>16</v>
      </c>
      <c r="G2" s="196" t="s">
        <v>14</v>
      </c>
      <c r="H2" s="206" t="s">
        <v>13</v>
      </c>
    </row>
    <row r="3" spans="1:8" ht="15" customHeight="1" thickBot="1" x14ac:dyDescent="0.2">
      <c r="A3" s="202"/>
      <c r="B3" s="203"/>
      <c r="C3" s="197"/>
      <c r="D3" s="197"/>
      <c r="E3" s="199"/>
      <c r="F3" s="197"/>
      <c r="G3" s="197"/>
      <c r="H3" s="207"/>
    </row>
    <row r="4" spans="1:8" s="6" customFormat="1" ht="12.75" x14ac:dyDescent="0.2">
      <c r="A4" s="204"/>
      <c r="B4" s="205"/>
      <c r="C4" s="41"/>
      <c r="D4" s="45"/>
      <c r="E4" s="45"/>
      <c r="F4" s="45"/>
      <c r="G4" s="46"/>
      <c r="H4" s="47"/>
    </row>
    <row r="5" spans="1:8" ht="12.75" x14ac:dyDescent="0.15">
      <c r="A5" s="191"/>
      <c r="B5" s="192"/>
      <c r="C5" s="50"/>
      <c r="D5" s="51"/>
      <c r="E5" s="51"/>
      <c r="F5" s="51"/>
      <c r="G5" s="40"/>
      <c r="H5" s="52"/>
    </row>
    <row r="6" spans="1:8" ht="12.75" x14ac:dyDescent="0.15">
      <c r="A6" s="191"/>
      <c r="B6" s="192"/>
      <c r="C6" s="50"/>
      <c r="D6" s="51"/>
      <c r="E6" s="51"/>
      <c r="F6" s="51"/>
      <c r="G6" s="40"/>
      <c r="H6" s="52"/>
    </row>
    <row r="7" spans="1:8" ht="12.75" x14ac:dyDescent="0.15">
      <c r="A7" s="191"/>
      <c r="B7" s="192"/>
      <c r="C7" s="50"/>
      <c r="D7" s="51"/>
      <c r="E7" s="51"/>
      <c r="F7" s="51"/>
      <c r="G7" s="40"/>
      <c r="H7" s="52"/>
    </row>
    <row r="8" spans="1:8" ht="12.75" x14ac:dyDescent="0.15">
      <c r="A8" s="191"/>
      <c r="B8" s="192"/>
      <c r="C8" s="50"/>
      <c r="D8" s="51"/>
      <c r="E8" s="51"/>
      <c r="F8" s="51"/>
      <c r="G8" s="40"/>
      <c r="H8" s="52"/>
    </row>
    <row r="9" spans="1:8" ht="12.75" x14ac:dyDescent="0.15">
      <c r="A9" s="191"/>
      <c r="B9" s="192"/>
      <c r="C9" s="50"/>
      <c r="D9" s="51"/>
      <c r="E9" s="51"/>
      <c r="F9" s="51"/>
      <c r="G9" s="40"/>
      <c r="H9" s="52"/>
    </row>
    <row r="10" spans="1:8" ht="12.75" x14ac:dyDescent="0.15">
      <c r="A10" s="191"/>
      <c r="B10" s="192"/>
      <c r="C10" s="50"/>
      <c r="D10" s="51"/>
      <c r="E10" s="51"/>
      <c r="F10" s="51"/>
      <c r="G10" s="40"/>
      <c r="H10" s="52"/>
    </row>
    <row r="11" spans="1:8" ht="12.75" x14ac:dyDescent="0.15">
      <c r="A11" s="191"/>
      <c r="B11" s="192"/>
      <c r="C11" s="50"/>
      <c r="D11" s="51"/>
      <c r="E11" s="51"/>
      <c r="F11" s="51"/>
      <c r="G11" s="40"/>
      <c r="H11" s="52"/>
    </row>
    <row r="12" spans="1:8" ht="12.75" x14ac:dyDescent="0.15">
      <c r="A12" s="191"/>
      <c r="B12" s="192"/>
      <c r="C12" s="50"/>
      <c r="D12" s="51"/>
      <c r="E12" s="51"/>
      <c r="F12" s="51"/>
      <c r="G12" s="40"/>
      <c r="H12" s="52"/>
    </row>
    <row r="13" spans="1:8" ht="12.75" x14ac:dyDescent="0.15">
      <c r="A13" s="191"/>
      <c r="B13" s="192"/>
      <c r="C13" s="50"/>
      <c r="D13" s="51"/>
      <c r="E13" s="51"/>
      <c r="F13" s="51"/>
      <c r="G13" s="40"/>
      <c r="H13" s="52"/>
    </row>
    <row r="14" spans="1:8" ht="12.75" x14ac:dyDescent="0.15">
      <c r="A14" s="191"/>
      <c r="B14" s="192"/>
      <c r="C14" s="50"/>
      <c r="D14" s="51"/>
      <c r="E14" s="51"/>
      <c r="F14" s="51"/>
      <c r="G14" s="40"/>
      <c r="H14" s="52"/>
    </row>
    <row r="15" spans="1:8" ht="12.75" x14ac:dyDescent="0.15">
      <c r="A15" s="191"/>
      <c r="B15" s="192"/>
      <c r="C15" s="50"/>
      <c r="D15" s="51"/>
      <c r="E15" s="51"/>
      <c r="F15" s="51"/>
      <c r="G15" s="40"/>
      <c r="H15" s="52"/>
    </row>
    <row r="16" spans="1:8" ht="12.75" x14ac:dyDescent="0.15">
      <c r="A16" s="191"/>
      <c r="B16" s="192"/>
      <c r="C16" s="50"/>
      <c r="D16" s="51"/>
      <c r="E16" s="51"/>
      <c r="F16" s="51"/>
      <c r="G16" s="40"/>
      <c r="H16" s="52"/>
    </row>
    <row r="17" spans="1:8" ht="12.75" x14ac:dyDescent="0.15">
      <c r="A17" s="191"/>
      <c r="B17" s="192"/>
      <c r="C17" s="50"/>
      <c r="D17" s="51"/>
      <c r="E17" s="51"/>
      <c r="F17" s="51"/>
      <c r="G17" s="40"/>
      <c r="H17" s="52"/>
    </row>
    <row r="18" spans="1:8" ht="12.75" x14ac:dyDescent="0.15">
      <c r="A18" s="191"/>
      <c r="B18" s="192"/>
      <c r="C18" s="50"/>
      <c r="D18" s="51"/>
      <c r="E18" s="51"/>
      <c r="F18" s="51"/>
      <c r="G18" s="40"/>
      <c r="H18" s="52"/>
    </row>
    <row r="19" spans="1:8" ht="12.75" x14ac:dyDescent="0.15">
      <c r="A19" s="191"/>
      <c r="B19" s="192"/>
      <c r="C19" s="50"/>
      <c r="D19" s="51"/>
      <c r="E19" s="51"/>
      <c r="F19" s="51"/>
      <c r="G19" s="40"/>
      <c r="H19" s="52"/>
    </row>
    <row r="20" spans="1:8" ht="12.75" x14ac:dyDescent="0.15">
      <c r="A20" s="191"/>
      <c r="B20" s="192"/>
      <c r="C20" s="50"/>
      <c r="D20" s="51"/>
      <c r="E20" s="51"/>
      <c r="F20" s="51"/>
      <c r="G20" s="40"/>
      <c r="H20" s="52"/>
    </row>
    <row r="21" spans="1:8" ht="12.75" x14ac:dyDescent="0.15">
      <c r="A21" s="191"/>
      <c r="B21" s="192"/>
      <c r="C21" s="50"/>
      <c r="D21" s="51"/>
      <c r="E21" s="51"/>
      <c r="F21" s="51"/>
      <c r="G21" s="40"/>
      <c r="H21" s="52"/>
    </row>
    <row r="22" spans="1:8" ht="12.75" x14ac:dyDescent="0.15">
      <c r="A22" s="191"/>
      <c r="B22" s="192"/>
      <c r="C22" s="50"/>
      <c r="D22" s="51"/>
      <c r="E22" s="51"/>
      <c r="F22" s="51"/>
      <c r="G22" s="40"/>
      <c r="H22" s="52"/>
    </row>
    <row r="23" spans="1:8" ht="12.75" x14ac:dyDescent="0.15">
      <c r="A23" s="191"/>
      <c r="B23" s="192"/>
      <c r="C23" s="50"/>
      <c r="D23" s="51"/>
      <c r="E23" s="51"/>
      <c r="F23" s="51"/>
      <c r="G23" s="40"/>
      <c r="H23" s="52"/>
    </row>
    <row r="24" spans="1:8" ht="12.75" x14ac:dyDescent="0.15">
      <c r="A24" s="191"/>
      <c r="B24" s="192"/>
      <c r="C24" s="50"/>
      <c r="D24" s="51"/>
      <c r="E24" s="51"/>
      <c r="F24" s="51"/>
      <c r="G24" s="40"/>
      <c r="H24" s="52"/>
    </row>
    <row r="25" spans="1:8" ht="12.75" x14ac:dyDescent="0.15">
      <c r="A25" s="191"/>
      <c r="B25" s="192"/>
      <c r="C25" s="50"/>
      <c r="D25" s="51"/>
      <c r="E25" s="51"/>
      <c r="F25" s="51"/>
      <c r="G25" s="40"/>
      <c r="H25" s="52"/>
    </row>
    <row r="26" spans="1:8" ht="12.75" x14ac:dyDescent="0.15">
      <c r="A26" s="191"/>
      <c r="B26" s="192"/>
      <c r="C26" s="50"/>
      <c r="D26" s="51"/>
      <c r="E26" s="51"/>
      <c r="F26" s="51"/>
      <c r="G26" s="40"/>
      <c r="H26" s="52"/>
    </row>
    <row r="27" spans="1:8" ht="12.75" x14ac:dyDescent="0.15">
      <c r="A27" s="191"/>
      <c r="B27" s="192"/>
      <c r="C27" s="50"/>
      <c r="D27" s="51"/>
      <c r="E27" s="51"/>
      <c r="F27" s="51"/>
      <c r="G27" s="40"/>
      <c r="H27" s="52"/>
    </row>
    <row r="28" spans="1:8" ht="12.75" x14ac:dyDescent="0.15">
      <c r="A28" s="191"/>
      <c r="B28" s="192"/>
      <c r="C28" s="50"/>
      <c r="D28" s="51"/>
      <c r="E28" s="51"/>
      <c r="F28" s="51"/>
      <c r="G28" s="40"/>
      <c r="H28" s="52"/>
    </row>
    <row r="29" spans="1:8" ht="12.75" x14ac:dyDescent="0.15">
      <c r="A29" s="191"/>
      <c r="B29" s="192"/>
      <c r="C29" s="50"/>
      <c r="D29" s="51"/>
      <c r="E29" s="51"/>
      <c r="F29" s="51"/>
      <c r="G29" s="40"/>
      <c r="H29" s="52"/>
    </row>
    <row r="30" spans="1:8" ht="12.75" x14ac:dyDescent="0.15">
      <c r="A30" s="191"/>
      <c r="B30" s="192"/>
      <c r="C30" s="50"/>
      <c r="D30" s="51"/>
      <c r="E30" s="51"/>
      <c r="F30" s="51"/>
      <c r="G30" s="40"/>
      <c r="H30" s="52"/>
    </row>
    <row r="31" spans="1:8" ht="12.75" x14ac:dyDescent="0.15">
      <c r="A31" s="191"/>
      <c r="B31" s="192"/>
      <c r="C31" s="50"/>
      <c r="D31" s="51"/>
      <c r="E31" s="51"/>
      <c r="F31" s="51"/>
      <c r="G31" s="40"/>
      <c r="H31" s="52"/>
    </row>
    <row r="32" spans="1:8" ht="12.75" x14ac:dyDescent="0.15">
      <c r="A32" s="191"/>
      <c r="B32" s="192"/>
      <c r="C32" s="50"/>
      <c r="D32" s="51"/>
      <c r="E32" s="51"/>
      <c r="F32" s="51"/>
      <c r="G32" s="40"/>
      <c r="H32" s="52"/>
    </row>
    <row r="33" spans="1:8" ht="12.75" x14ac:dyDescent="0.15">
      <c r="A33" s="191"/>
      <c r="B33" s="192"/>
      <c r="C33" s="50"/>
      <c r="D33" s="51"/>
      <c r="E33" s="51"/>
      <c r="F33" s="51"/>
      <c r="G33" s="40"/>
      <c r="H33" s="52"/>
    </row>
    <row r="34" spans="1:8" ht="12.75" x14ac:dyDescent="0.15">
      <c r="A34" s="191"/>
      <c r="B34" s="192"/>
      <c r="C34" s="50"/>
      <c r="D34" s="51"/>
      <c r="E34" s="51"/>
      <c r="F34" s="51"/>
      <c r="G34" s="40"/>
      <c r="H34" s="52"/>
    </row>
    <row r="35" spans="1:8" ht="12.75" x14ac:dyDescent="0.15">
      <c r="A35" s="191"/>
      <c r="B35" s="192"/>
      <c r="C35" s="50"/>
      <c r="D35" s="51"/>
      <c r="E35" s="51"/>
      <c r="F35" s="51"/>
      <c r="G35" s="40"/>
      <c r="H35" s="52"/>
    </row>
    <row r="36" spans="1:8" ht="12.75" x14ac:dyDescent="0.15">
      <c r="A36" s="191"/>
      <c r="B36" s="192"/>
      <c r="C36" s="50"/>
      <c r="D36" s="51"/>
      <c r="E36" s="51"/>
      <c r="F36" s="51"/>
      <c r="G36" s="40"/>
      <c r="H36" s="52"/>
    </row>
    <row r="37" spans="1:8" ht="12.75" x14ac:dyDescent="0.15">
      <c r="A37" s="191"/>
      <c r="B37" s="192"/>
      <c r="C37" s="50"/>
      <c r="D37" s="51"/>
      <c r="E37" s="51"/>
      <c r="F37" s="51"/>
      <c r="G37" s="40"/>
      <c r="H37" s="52"/>
    </row>
    <row r="38" spans="1:8" ht="12.75" x14ac:dyDescent="0.15">
      <c r="A38" s="191"/>
      <c r="B38" s="192"/>
      <c r="C38" s="50"/>
      <c r="D38" s="51"/>
      <c r="E38" s="51"/>
      <c r="F38" s="51"/>
      <c r="G38" s="40"/>
      <c r="H38" s="52"/>
    </row>
    <row r="39" spans="1:8" ht="12.75" x14ac:dyDescent="0.15">
      <c r="A39" s="191"/>
      <c r="B39" s="192"/>
      <c r="C39" s="50"/>
      <c r="D39" s="51"/>
      <c r="E39" s="51"/>
      <c r="F39" s="51"/>
      <c r="G39" s="40"/>
      <c r="H39" s="52"/>
    </row>
    <row r="40" spans="1:8" ht="12.75" x14ac:dyDescent="0.15">
      <c r="A40" s="191"/>
      <c r="B40" s="192"/>
      <c r="C40" s="50"/>
      <c r="D40" s="51"/>
      <c r="E40" s="51"/>
      <c r="F40" s="51"/>
      <c r="G40" s="40"/>
      <c r="H40" s="52"/>
    </row>
    <row r="41" spans="1:8" ht="12.75" x14ac:dyDescent="0.15">
      <c r="A41" s="191"/>
      <c r="B41" s="192"/>
      <c r="C41" s="50"/>
      <c r="D41" s="51"/>
      <c r="E41" s="51"/>
      <c r="F41" s="51"/>
      <c r="G41" s="40"/>
      <c r="H41" s="52"/>
    </row>
    <row r="42" spans="1:8" ht="12.75" x14ac:dyDescent="0.15">
      <c r="A42" s="191"/>
      <c r="B42" s="192"/>
      <c r="C42" s="50"/>
      <c r="D42" s="51"/>
      <c r="E42" s="51"/>
      <c r="F42" s="51"/>
      <c r="G42" s="40"/>
      <c r="H42" s="52"/>
    </row>
    <row r="43" spans="1:8" ht="12.75" x14ac:dyDescent="0.15">
      <c r="A43" s="191"/>
      <c r="B43" s="192"/>
      <c r="C43" s="50"/>
      <c r="D43" s="51"/>
      <c r="E43" s="51"/>
      <c r="F43" s="51"/>
      <c r="G43" s="40"/>
      <c r="H43" s="52"/>
    </row>
    <row r="44" spans="1:8" ht="12.75" x14ac:dyDescent="0.15">
      <c r="A44" s="191"/>
      <c r="B44" s="192"/>
      <c r="C44" s="50"/>
      <c r="D44" s="51"/>
      <c r="E44" s="51"/>
      <c r="F44" s="51"/>
      <c r="G44" s="40"/>
      <c r="H44" s="52"/>
    </row>
    <row r="45" spans="1:8" ht="12.75" x14ac:dyDescent="0.15">
      <c r="A45" s="191"/>
      <c r="B45" s="192"/>
      <c r="C45" s="50"/>
      <c r="D45" s="51"/>
      <c r="E45" s="51"/>
      <c r="F45" s="51"/>
      <c r="G45" s="40"/>
      <c r="H45" s="52"/>
    </row>
    <row r="46" spans="1:8" ht="12.75" x14ac:dyDescent="0.15">
      <c r="A46" s="191"/>
      <c r="B46" s="192"/>
      <c r="C46" s="50"/>
      <c r="D46" s="51"/>
      <c r="E46" s="51"/>
      <c r="F46" s="51"/>
      <c r="G46" s="40"/>
      <c r="H46" s="52"/>
    </row>
    <row r="47" spans="1:8" ht="12.75" x14ac:dyDescent="0.15">
      <c r="A47" s="191"/>
      <c r="B47" s="192"/>
      <c r="C47" s="50"/>
      <c r="D47" s="51"/>
      <c r="E47" s="51"/>
      <c r="F47" s="51"/>
      <c r="G47" s="40"/>
      <c r="H47" s="52"/>
    </row>
    <row r="48" spans="1:8" ht="12.75" x14ac:dyDescent="0.15">
      <c r="A48" s="191"/>
      <c r="B48" s="192"/>
      <c r="C48" s="50"/>
      <c r="D48" s="51"/>
      <c r="E48" s="51"/>
      <c r="F48" s="51"/>
      <c r="G48" s="40"/>
      <c r="H48" s="52"/>
    </row>
    <row r="49" spans="1:8" ht="12.75" x14ac:dyDescent="0.15">
      <c r="A49" s="191"/>
      <c r="B49" s="192"/>
      <c r="C49" s="50"/>
      <c r="D49" s="51"/>
      <c r="E49" s="51"/>
      <c r="F49" s="51"/>
      <c r="G49" s="40"/>
      <c r="H49" s="52"/>
    </row>
    <row r="50" spans="1:8" ht="12.75" x14ac:dyDescent="0.15">
      <c r="A50" s="191"/>
      <c r="B50" s="192"/>
      <c r="C50" s="50"/>
      <c r="D50" s="51"/>
      <c r="E50" s="51"/>
      <c r="F50" s="51"/>
      <c r="G50" s="40"/>
      <c r="H50" s="52"/>
    </row>
    <row r="51" spans="1:8" ht="12.75" x14ac:dyDescent="0.15">
      <c r="A51" s="191"/>
      <c r="B51" s="192"/>
      <c r="C51" s="50"/>
      <c r="D51" s="51"/>
      <c r="E51" s="51"/>
      <c r="F51" s="51"/>
      <c r="G51" s="40"/>
      <c r="H51" s="52"/>
    </row>
    <row r="52" spans="1:8" ht="12.75" x14ac:dyDescent="0.15">
      <c r="A52" s="191"/>
      <c r="B52" s="192"/>
      <c r="C52" s="50"/>
      <c r="D52" s="51"/>
      <c r="E52" s="51"/>
      <c r="F52" s="51"/>
      <c r="G52" s="40"/>
      <c r="H52" s="52"/>
    </row>
    <row r="53" spans="1:8" ht="12.75" x14ac:dyDescent="0.15">
      <c r="A53" s="191"/>
      <c r="B53" s="192"/>
      <c r="C53" s="50"/>
      <c r="D53" s="51"/>
      <c r="E53" s="51"/>
      <c r="F53" s="51"/>
      <c r="G53" s="40"/>
      <c r="H53" s="52"/>
    </row>
    <row r="54" spans="1:8" ht="12.75" x14ac:dyDescent="0.15">
      <c r="A54" s="191"/>
      <c r="B54" s="192"/>
      <c r="C54" s="50"/>
      <c r="D54" s="51"/>
      <c r="E54" s="51"/>
      <c r="F54" s="51"/>
      <c r="G54" s="40"/>
      <c r="H54" s="52"/>
    </row>
    <row r="55" spans="1:8" ht="12.75" x14ac:dyDescent="0.15">
      <c r="A55" s="191"/>
      <c r="B55" s="192"/>
      <c r="C55" s="50"/>
      <c r="D55" s="51"/>
      <c r="E55" s="51"/>
      <c r="F55" s="51"/>
      <c r="G55" s="40"/>
      <c r="H55" s="52"/>
    </row>
    <row r="56" spans="1:8" ht="12.75" x14ac:dyDescent="0.15">
      <c r="A56" s="191"/>
      <c r="B56" s="192"/>
      <c r="C56" s="50"/>
      <c r="D56" s="51"/>
      <c r="E56" s="51"/>
      <c r="F56" s="51"/>
      <c r="G56" s="40"/>
      <c r="H56" s="52"/>
    </row>
    <row r="57" spans="1:8" ht="12.75" x14ac:dyDescent="0.15">
      <c r="A57" s="191"/>
      <c r="B57" s="192"/>
      <c r="C57" s="50"/>
      <c r="D57" s="51"/>
      <c r="E57" s="51"/>
      <c r="F57" s="51"/>
      <c r="G57" s="40"/>
      <c r="H57" s="52"/>
    </row>
    <row r="58" spans="1:8" ht="12.75" x14ac:dyDescent="0.15">
      <c r="A58" s="191"/>
      <c r="B58" s="192"/>
      <c r="C58" s="50"/>
      <c r="D58" s="51"/>
      <c r="E58" s="51"/>
      <c r="F58" s="51"/>
      <c r="G58" s="40"/>
      <c r="H58" s="52"/>
    </row>
    <row r="59" spans="1:8" ht="12.75" x14ac:dyDescent="0.15">
      <c r="A59" s="191"/>
      <c r="B59" s="192"/>
      <c r="C59" s="50"/>
      <c r="D59" s="51"/>
      <c r="E59" s="51"/>
      <c r="F59" s="51"/>
      <c r="G59" s="40"/>
      <c r="H59" s="52"/>
    </row>
    <row r="60" spans="1:8" ht="12.75" x14ac:dyDescent="0.15">
      <c r="A60" s="191"/>
      <c r="B60" s="192"/>
      <c r="C60" s="50"/>
      <c r="D60" s="51"/>
      <c r="E60" s="51"/>
      <c r="F60" s="51"/>
      <c r="G60" s="40"/>
      <c r="H60" s="52"/>
    </row>
    <row r="61" spans="1:8" ht="12.75" x14ac:dyDescent="0.15">
      <c r="A61" s="191"/>
      <c r="B61" s="192"/>
      <c r="C61" s="50"/>
      <c r="D61" s="51"/>
      <c r="E61" s="51"/>
      <c r="F61" s="51"/>
      <c r="G61" s="40"/>
      <c r="H61" s="52"/>
    </row>
    <row r="62" spans="1:8" ht="12.75" x14ac:dyDescent="0.15">
      <c r="A62" s="191"/>
      <c r="B62" s="192"/>
      <c r="C62" s="50"/>
      <c r="D62" s="51"/>
      <c r="E62" s="51"/>
      <c r="F62" s="51"/>
      <c r="G62" s="40"/>
      <c r="H62" s="52"/>
    </row>
    <row r="63" spans="1:8" ht="12.75" x14ac:dyDescent="0.15">
      <c r="A63" s="191"/>
      <c r="B63" s="192"/>
      <c r="C63" s="50"/>
      <c r="D63" s="51"/>
      <c r="E63" s="51"/>
      <c r="F63" s="51"/>
      <c r="G63" s="40"/>
      <c r="H63" s="52"/>
    </row>
    <row r="64" spans="1:8" ht="12.75" x14ac:dyDescent="0.15">
      <c r="A64" s="191"/>
      <c r="B64" s="192"/>
      <c r="C64" s="50"/>
      <c r="D64" s="51"/>
      <c r="E64" s="51"/>
      <c r="F64" s="51"/>
      <c r="G64" s="40"/>
      <c r="H64" s="52"/>
    </row>
    <row r="65" spans="1:8" ht="12.75" x14ac:dyDescent="0.15">
      <c r="A65" s="48"/>
      <c r="B65" s="49"/>
      <c r="C65" s="50"/>
      <c r="D65" s="51"/>
      <c r="E65" s="51"/>
      <c r="F65" s="51"/>
      <c r="G65" s="40"/>
      <c r="H65" s="52"/>
    </row>
    <row r="66" spans="1:8" ht="12.75" x14ac:dyDescent="0.15">
      <c r="A66" s="48"/>
      <c r="B66" s="49"/>
      <c r="C66" s="50"/>
      <c r="D66" s="51"/>
      <c r="E66" s="51"/>
      <c r="F66" s="51"/>
      <c r="G66" s="40"/>
      <c r="H66" s="52"/>
    </row>
    <row r="67" spans="1:8" ht="12.75" x14ac:dyDescent="0.15">
      <c r="A67" s="48"/>
      <c r="B67" s="49"/>
      <c r="C67" s="50"/>
      <c r="D67" s="51"/>
      <c r="E67" s="51"/>
      <c r="F67" s="51"/>
      <c r="G67" s="40"/>
      <c r="H67" s="52"/>
    </row>
    <row r="68" spans="1:8" ht="12.75" x14ac:dyDescent="0.15">
      <c r="A68" s="191"/>
      <c r="B68" s="192"/>
      <c r="C68" s="50"/>
      <c r="D68" s="51"/>
      <c r="E68" s="51"/>
      <c r="F68" s="51"/>
      <c r="G68" s="40"/>
      <c r="H68" s="52"/>
    </row>
    <row r="69" spans="1:8" ht="12.75" x14ac:dyDescent="0.15">
      <c r="A69" s="191"/>
      <c r="B69" s="192"/>
      <c r="C69" s="50"/>
      <c r="D69" s="51"/>
      <c r="E69" s="51"/>
      <c r="F69" s="51"/>
      <c r="G69" s="40"/>
      <c r="H69" s="52"/>
    </row>
    <row r="70" spans="1:8" ht="12.75" x14ac:dyDescent="0.15">
      <c r="A70" s="191"/>
      <c r="B70" s="192"/>
      <c r="C70" s="50"/>
      <c r="D70" s="51"/>
      <c r="E70" s="51"/>
      <c r="F70" s="51"/>
      <c r="G70" s="40"/>
      <c r="H70" s="52"/>
    </row>
    <row r="71" spans="1:8" ht="12.75" x14ac:dyDescent="0.15">
      <c r="A71" s="191"/>
      <c r="B71" s="192"/>
      <c r="C71" s="50"/>
      <c r="D71" s="51"/>
      <c r="E71" s="51"/>
      <c r="F71" s="51"/>
      <c r="G71" s="40"/>
      <c r="H71" s="52"/>
    </row>
    <row r="72" spans="1:8" ht="12.75" x14ac:dyDescent="0.15">
      <c r="A72" s="191"/>
      <c r="B72" s="192"/>
      <c r="C72" s="50"/>
      <c r="D72" s="51"/>
      <c r="E72" s="51"/>
      <c r="F72" s="51"/>
      <c r="G72" s="40"/>
      <c r="H72" s="52"/>
    </row>
    <row r="73" spans="1:8" ht="12.75" x14ac:dyDescent="0.15">
      <c r="A73" s="191"/>
      <c r="B73" s="192"/>
      <c r="C73" s="50"/>
      <c r="D73" s="51"/>
      <c r="E73" s="51"/>
      <c r="F73" s="51"/>
      <c r="G73" s="40"/>
      <c r="H73" s="52"/>
    </row>
    <row r="74" spans="1:8" ht="12.75" x14ac:dyDescent="0.15">
      <c r="A74" s="191"/>
      <c r="B74" s="192"/>
      <c r="C74" s="50"/>
      <c r="D74" s="51"/>
      <c r="E74" s="51"/>
      <c r="F74" s="51"/>
      <c r="G74" s="40"/>
      <c r="H74" s="52"/>
    </row>
    <row r="75" spans="1:8" ht="12.75" x14ac:dyDescent="0.15">
      <c r="A75" s="191"/>
      <c r="B75" s="192"/>
      <c r="C75" s="50"/>
      <c r="D75" s="51"/>
      <c r="E75" s="51"/>
      <c r="F75" s="51"/>
      <c r="G75" s="40"/>
      <c r="H75" s="52"/>
    </row>
    <row r="76" spans="1:8" ht="12.75" x14ac:dyDescent="0.15">
      <c r="A76" s="191"/>
      <c r="B76" s="192"/>
      <c r="C76" s="50"/>
      <c r="D76" s="51"/>
      <c r="E76" s="51"/>
      <c r="F76" s="51"/>
      <c r="G76" s="40"/>
      <c r="H76" s="52"/>
    </row>
    <row r="77" spans="1:8" ht="12.75" x14ac:dyDescent="0.15">
      <c r="A77" s="191"/>
      <c r="B77" s="192"/>
      <c r="C77" s="50"/>
      <c r="D77" s="51"/>
      <c r="E77" s="51"/>
      <c r="F77" s="51"/>
      <c r="G77" s="40"/>
      <c r="H77" s="52"/>
    </row>
    <row r="78" spans="1:8" ht="12.75" x14ac:dyDescent="0.15">
      <c r="A78" s="191"/>
      <c r="B78" s="192"/>
      <c r="C78" s="50"/>
      <c r="D78" s="51"/>
      <c r="E78" s="51"/>
      <c r="F78" s="51"/>
      <c r="G78" s="40"/>
      <c r="H78" s="52"/>
    </row>
    <row r="79" spans="1:8" ht="12.75" x14ac:dyDescent="0.15">
      <c r="A79" s="191"/>
      <c r="B79" s="192"/>
      <c r="C79" s="50"/>
      <c r="D79" s="51"/>
      <c r="E79" s="51"/>
      <c r="F79" s="51"/>
      <c r="G79" s="40"/>
      <c r="H79" s="52"/>
    </row>
    <row r="80" spans="1:8" ht="12.75" x14ac:dyDescent="0.15">
      <c r="A80" s="191"/>
      <c r="B80" s="192"/>
      <c r="C80" s="50"/>
      <c r="D80" s="51"/>
      <c r="E80" s="51"/>
      <c r="F80" s="51"/>
      <c r="G80" s="40"/>
      <c r="H80" s="52"/>
    </row>
    <row r="81" spans="1:8" ht="12.75" x14ac:dyDescent="0.15">
      <c r="A81" s="191"/>
      <c r="B81" s="192"/>
      <c r="C81" s="50"/>
      <c r="D81" s="51"/>
      <c r="E81" s="51"/>
      <c r="F81" s="51"/>
      <c r="G81" s="40"/>
      <c r="H81" s="52"/>
    </row>
    <row r="82" spans="1:8" ht="12.75" x14ac:dyDescent="0.15">
      <c r="A82" s="191"/>
      <c r="B82" s="192"/>
      <c r="C82" s="50"/>
      <c r="D82" s="51"/>
      <c r="E82" s="51"/>
      <c r="F82" s="51"/>
      <c r="G82" s="40"/>
      <c r="H82" s="52"/>
    </row>
    <row r="83" spans="1:8" ht="12.75" x14ac:dyDescent="0.15">
      <c r="A83" s="191"/>
      <c r="B83" s="192"/>
      <c r="C83" s="50"/>
      <c r="D83" s="51"/>
      <c r="E83" s="51"/>
      <c r="F83" s="51"/>
      <c r="G83" s="40"/>
      <c r="H83" s="52"/>
    </row>
    <row r="84" spans="1:8" ht="12.75" x14ac:dyDescent="0.15">
      <c r="A84" s="191"/>
      <c r="B84" s="192"/>
      <c r="C84" s="50"/>
      <c r="D84" s="51"/>
      <c r="E84" s="51"/>
      <c r="F84" s="51"/>
      <c r="G84" s="40"/>
      <c r="H84" s="52"/>
    </row>
    <row r="85" spans="1:8" ht="12.75" x14ac:dyDescent="0.15">
      <c r="A85" s="191"/>
      <c r="B85" s="192"/>
      <c r="C85" s="50"/>
      <c r="D85" s="51"/>
      <c r="E85" s="51"/>
      <c r="F85" s="51"/>
      <c r="G85" s="40"/>
      <c r="H85" s="52"/>
    </row>
    <row r="86" spans="1:8" ht="12.75" x14ac:dyDescent="0.15">
      <c r="A86" s="191"/>
      <c r="B86" s="192"/>
      <c r="C86" s="50"/>
      <c r="D86" s="51"/>
      <c r="E86" s="51"/>
      <c r="F86" s="51"/>
      <c r="G86" s="40"/>
      <c r="H86" s="52"/>
    </row>
    <row r="87" spans="1:8" ht="12.75" x14ac:dyDescent="0.15">
      <c r="A87" s="191"/>
      <c r="B87" s="192"/>
      <c r="C87" s="50"/>
      <c r="D87" s="51"/>
      <c r="E87" s="51"/>
      <c r="F87" s="51"/>
      <c r="G87" s="40"/>
      <c r="H87" s="52"/>
    </row>
    <row r="88" spans="1:8" ht="12.75" x14ac:dyDescent="0.15">
      <c r="A88" s="191"/>
      <c r="B88" s="192"/>
      <c r="C88" s="50"/>
      <c r="D88" s="51"/>
      <c r="E88" s="51"/>
      <c r="F88" s="51"/>
      <c r="G88" s="40"/>
      <c r="H88" s="52"/>
    </row>
    <row r="89" spans="1:8" ht="12.75" x14ac:dyDescent="0.15">
      <c r="A89" s="191"/>
      <c r="B89" s="192"/>
      <c r="C89" s="50"/>
      <c r="D89" s="51"/>
      <c r="E89" s="51"/>
      <c r="F89" s="51"/>
      <c r="G89" s="40"/>
      <c r="H89" s="52"/>
    </row>
    <row r="90" spans="1:8" ht="12.75" x14ac:dyDescent="0.15">
      <c r="A90" s="191"/>
      <c r="B90" s="192"/>
      <c r="C90" s="50"/>
      <c r="D90" s="51"/>
      <c r="E90" s="51"/>
      <c r="F90" s="51"/>
      <c r="G90" s="40"/>
      <c r="H90" s="52"/>
    </row>
    <row r="91" spans="1:8" ht="12.75" x14ac:dyDescent="0.15">
      <c r="A91" s="191"/>
      <c r="B91" s="192"/>
      <c r="C91" s="50"/>
      <c r="D91" s="51"/>
      <c r="E91" s="51"/>
      <c r="F91" s="51"/>
      <c r="G91" s="40"/>
      <c r="H91" s="52"/>
    </row>
    <row r="92" spans="1:8" ht="12.75" x14ac:dyDescent="0.15">
      <c r="A92" s="191"/>
      <c r="B92" s="192"/>
      <c r="C92" s="50"/>
      <c r="D92" s="51"/>
      <c r="E92" s="51"/>
      <c r="F92" s="51"/>
      <c r="G92" s="40"/>
      <c r="H92" s="52"/>
    </row>
    <row r="93" spans="1:8" ht="12.75" x14ac:dyDescent="0.15">
      <c r="A93" s="191"/>
      <c r="B93" s="192"/>
      <c r="C93" s="50"/>
      <c r="D93" s="51"/>
      <c r="E93" s="51"/>
      <c r="F93" s="51"/>
      <c r="G93" s="40"/>
      <c r="H93" s="52"/>
    </row>
    <row r="94" spans="1:8" ht="12.75" x14ac:dyDescent="0.15">
      <c r="A94" s="191"/>
      <c r="B94" s="192"/>
      <c r="C94" s="50"/>
      <c r="D94" s="51"/>
      <c r="E94" s="51"/>
      <c r="F94" s="51"/>
      <c r="G94" s="40"/>
      <c r="H94" s="52"/>
    </row>
    <row r="95" spans="1:8" ht="12.75" x14ac:dyDescent="0.15">
      <c r="A95" s="191"/>
      <c r="B95" s="192"/>
      <c r="C95" s="50"/>
      <c r="D95" s="51"/>
      <c r="E95" s="51"/>
      <c r="F95" s="51"/>
      <c r="G95" s="40"/>
      <c r="H95" s="52"/>
    </row>
    <row r="96" spans="1:8" ht="12.75" x14ac:dyDescent="0.15">
      <c r="A96" s="191"/>
      <c r="B96" s="192"/>
      <c r="C96" s="50"/>
      <c r="D96" s="51"/>
      <c r="E96" s="51"/>
      <c r="F96" s="51"/>
      <c r="G96" s="40"/>
      <c r="H96" s="52"/>
    </row>
    <row r="97" spans="1:8" ht="12.75" x14ac:dyDescent="0.15">
      <c r="A97" s="191"/>
      <c r="B97" s="192"/>
      <c r="C97" s="50"/>
      <c r="D97" s="51"/>
      <c r="E97" s="51"/>
      <c r="F97" s="51"/>
      <c r="G97" s="40"/>
      <c r="H97" s="52"/>
    </row>
    <row r="98" spans="1:8" ht="12.75" x14ac:dyDescent="0.15">
      <c r="A98" s="191"/>
      <c r="B98" s="192"/>
      <c r="C98" s="50"/>
      <c r="D98" s="51"/>
      <c r="E98" s="51"/>
      <c r="F98" s="51"/>
      <c r="G98" s="40"/>
      <c r="H98" s="52"/>
    </row>
    <row r="99" spans="1:8" ht="12.75" x14ac:dyDescent="0.15">
      <c r="A99" s="191"/>
      <c r="B99" s="192"/>
      <c r="C99" s="50"/>
      <c r="D99" s="51"/>
      <c r="E99" s="51"/>
      <c r="F99" s="51"/>
      <c r="G99" s="40"/>
      <c r="H99" s="52"/>
    </row>
    <row r="100" spans="1:8" ht="12.75" x14ac:dyDescent="0.15">
      <c r="A100" s="191"/>
      <c r="B100" s="192"/>
      <c r="C100" s="50"/>
      <c r="D100" s="51"/>
      <c r="E100" s="51"/>
      <c r="F100" s="51"/>
      <c r="G100" s="40"/>
      <c r="H100" s="52"/>
    </row>
    <row r="101" spans="1:8" ht="12.75" x14ac:dyDescent="0.15">
      <c r="A101" s="191"/>
      <c r="B101" s="192"/>
      <c r="C101" s="50"/>
      <c r="D101" s="51"/>
      <c r="E101" s="51"/>
      <c r="F101" s="51"/>
      <c r="G101" s="40"/>
      <c r="H101" s="52"/>
    </row>
    <row r="102" spans="1:8" ht="12.75" x14ac:dyDescent="0.15">
      <c r="A102" s="191"/>
      <c r="B102" s="192"/>
      <c r="C102" s="50"/>
      <c r="D102" s="51"/>
      <c r="E102" s="51"/>
      <c r="F102" s="51"/>
      <c r="G102" s="40"/>
      <c r="H102" s="52"/>
    </row>
    <row r="103" spans="1:8" ht="12.75" x14ac:dyDescent="0.15">
      <c r="A103" s="191"/>
      <c r="B103" s="192"/>
      <c r="C103" s="50"/>
      <c r="D103" s="51"/>
      <c r="E103" s="51"/>
      <c r="F103" s="51"/>
      <c r="G103" s="40"/>
      <c r="H103" s="52"/>
    </row>
    <row r="104" spans="1:8" ht="12.75" x14ac:dyDescent="0.15">
      <c r="A104" s="191"/>
      <c r="B104" s="192"/>
      <c r="C104" s="50"/>
      <c r="D104" s="51"/>
      <c r="E104" s="51"/>
      <c r="F104" s="51"/>
      <c r="G104" s="40"/>
      <c r="H104" s="52"/>
    </row>
    <row r="105" spans="1:8" ht="12.75" x14ac:dyDescent="0.15">
      <c r="A105" s="191"/>
      <c r="B105" s="192"/>
      <c r="C105" s="50"/>
      <c r="D105" s="51"/>
      <c r="E105" s="51"/>
      <c r="F105" s="51"/>
      <c r="G105" s="40"/>
      <c r="H105" s="52"/>
    </row>
    <row r="106" spans="1:8" ht="12.75" x14ac:dyDescent="0.15">
      <c r="A106" s="191"/>
      <c r="B106" s="192"/>
      <c r="C106" s="50"/>
      <c r="D106" s="51"/>
      <c r="E106" s="51"/>
      <c r="F106" s="51"/>
      <c r="G106" s="40"/>
      <c r="H106" s="52"/>
    </row>
    <row r="107" spans="1:8" ht="12.75" x14ac:dyDescent="0.15">
      <c r="A107" s="191"/>
      <c r="B107" s="192"/>
      <c r="C107" s="50"/>
      <c r="D107" s="51"/>
      <c r="E107" s="51"/>
      <c r="F107" s="51"/>
      <c r="G107" s="40"/>
      <c r="H107" s="52"/>
    </row>
    <row r="108" spans="1:8" ht="12.75" x14ac:dyDescent="0.15">
      <c r="A108" s="191"/>
      <c r="B108" s="192"/>
      <c r="C108" s="50"/>
      <c r="D108" s="51"/>
      <c r="E108" s="51"/>
      <c r="F108" s="51"/>
      <c r="G108" s="40"/>
      <c r="H108" s="52"/>
    </row>
    <row r="109" spans="1:8" ht="12.75" x14ac:dyDescent="0.15">
      <c r="A109" s="191"/>
      <c r="B109" s="192"/>
      <c r="C109" s="50"/>
      <c r="D109" s="51"/>
      <c r="E109" s="51"/>
      <c r="F109" s="51"/>
      <c r="G109" s="40"/>
      <c r="H109" s="52"/>
    </row>
    <row r="110" spans="1:8" ht="12.75" x14ac:dyDescent="0.15">
      <c r="A110" s="191"/>
      <c r="B110" s="192"/>
      <c r="C110" s="50"/>
      <c r="D110" s="51"/>
      <c r="E110" s="51"/>
      <c r="F110" s="51"/>
      <c r="G110" s="40"/>
      <c r="H110" s="52"/>
    </row>
    <row r="111" spans="1:8" ht="12.75" x14ac:dyDescent="0.15">
      <c r="A111" s="191"/>
      <c r="B111" s="192"/>
      <c r="C111" s="50"/>
      <c r="D111" s="51"/>
      <c r="E111" s="51"/>
      <c r="F111" s="51"/>
      <c r="G111" s="40"/>
      <c r="H111" s="52"/>
    </row>
    <row r="112" spans="1:8" ht="12.75" x14ac:dyDescent="0.15">
      <c r="A112" s="191"/>
      <c r="B112" s="192"/>
      <c r="C112" s="50"/>
      <c r="D112" s="51"/>
      <c r="E112" s="51"/>
      <c r="F112" s="51"/>
      <c r="G112" s="40"/>
      <c r="H112" s="52"/>
    </row>
    <row r="113" spans="1:8" ht="12.75" x14ac:dyDescent="0.15">
      <c r="A113" s="191"/>
      <c r="B113" s="192"/>
      <c r="C113" s="50"/>
      <c r="D113" s="51"/>
      <c r="E113" s="51"/>
      <c r="F113" s="51"/>
      <c r="G113" s="40"/>
      <c r="H113" s="52"/>
    </row>
    <row r="114" spans="1:8" ht="12.75" x14ac:dyDescent="0.15">
      <c r="A114" s="191"/>
      <c r="B114" s="192"/>
      <c r="C114" s="50"/>
      <c r="D114" s="51"/>
      <c r="E114" s="51"/>
      <c r="F114" s="51"/>
      <c r="G114" s="40"/>
      <c r="H114" s="52"/>
    </row>
    <row r="115" spans="1:8" ht="12.75" x14ac:dyDescent="0.15">
      <c r="A115" s="191"/>
      <c r="B115" s="192"/>
      <c r="C115" s="50"/>
      <c r="D115" s="51"/>
      <c r="E115" s="51"/>
      <c r="F115" s="51"/>
      <c r="G115" s="40"/>
      <c r="H115" s="52"/>
    </row>
    <row r="116" spans="1:8" ht="12.75" x14ac:dyDescent="0.15">
      <c r="A116" s="191"/>
      <c r="B116" s="192"/>
      <c r="C116" s="50"/>
      <c r="D116" s="51"/>
      <c r="E116" s="51"/>
      <c r="F116" s="51"/>
      <c r="G116" s="40"/>
      <c r="H116" s="52"/>
    </row>
    <row r="117" spans="1:8" ht="12.75" x14ac:dyDescent="0.15">
      <c r="A117" s="191"/>
      <c r="B117" s="192"/>
      <c r="C117" s="50"/>
      <c r="D117" s="51"/>
      <c r="E117" s="51"/>
      <c r="F117" s="51"/>
      <c r="G117" s="40"/>
      <c r="H117" s="52"/>
    </row>
    <row r="118" spans="1:8" ht="12.75" x14ac:dyDescent="0.15">
      <c r="A118" s="191"/>
      <c r="B118" s="192"/>
      <c r="C118" s="50"/>
      <c r="D118" s="51"/>
      <c r="E118" s="51"/>
      <c r="F118" s="51"/>
      <c r="G118" s="40"/>
      <c r="H118" s="52"/>
    </row>
    <row r="119" spans="1:8" ht="12.75" x14ac:dyDescent="0.15">
      <c r="A119" s="191"/>
      <c r="B119" s="192"/>
      <c r="C119" s="50"/>
      <c r="D119" s="51"/>
      <c r="E119" s="51"/>
      <c r="F119" s="51"/>
      <c r="G119" s="40"/>
      <c r="H119" s="52"/>
    </row>
    <row r="120" spans="1:8" ht="12.75" x14ac:dyDescent="0.15">
      <c r="A120" s="191"/>
      <c r="B120" s="192"/>
      <c r="C120" s="50"/>
      <c r="D120" s="51"/>
      <c r="E120" s="51"/>
      <c r="F120" s="51"/>
      <c r="G120" s="40"/>
      <c r="H120" s="52"/>
    </row>
    <row r="121" spans="1:8" ht="12.75" x14ac:dyDescent="0.15">
      <c r="A121" s="191"/>
      <c r="B121" s="192"/>
      <c r="C121" s="50"/>
      <c r="D121" s="51"/>
      <c r="E121" s="51"/>
      <c r="F121" s="51"/>
      <c r="G121" s="40"/>
      <c r="H121" s="52"/>
    </row>
    <row r="122" spans="1:8" ht="12.75" x14ac:dyDescent="0.15">
      <c r="A122" s="191"/>
      <c r="B122" s="192"/>
      <c r="C122" s="50"/>
      <c r="D122" s="51"/>
      <c r="E122" s="51"/>
      <c r="F122" s="51"/>
      <c r="G122" s="40"/>
      <c r="H122" s="52"/>
    </row>
    <row r="123" spans="1:8" ht="12.75" x14ac:dyDescent="0.15">
      <c r="A123" s="191"/>
      <c r="B123" s="192"/>
      <c r="C123" s="50"/>
      <c r="D123" s="51"/>
      <c r="E123" s="51"/>
      <c r="F123" s="51"/>
      <c r="G123" s="40"/>
      <c r="H123" s="52"/>
    </row>
    <row r="124" spans="1:8" ht="12.75" x14ac:dyDescent="0.15">
      <c r="A124" s="191"/>
      <c r="B124" s="192"/>
      <c r="C124" s="50"/>
      <c r="D124" s="51"/>
      <c r="E124" s="51"/>
      <c r="F124" s="51"/>
      <c r="G124" s="40"/>
      <c r="H124" s="52"/>
    </row>
    <row r="125" spans="1:8" ht="12.75" x14ac:dyDescent="0.15">
      <c r="A125" s="191"/>
      <c r="B125" s="192"/>
      <c r="C125" s="50"/>
      <c r="D125" s="51"/>
      <c r="E125" s="51"/>
      <c r="F125" s="51"/>
      <c r="G125" s="40"/>
      <c r="H125" s="52"/>
    </row>
    <row r="126" spans="1:8" ht="12.75" x14ac:dyDescent="0.15">
      <c r="A126" s="191"/>
      <c r="B126" s="192"/>
      <c r="C126" s="50"/>
      <c r="D126" s="51"/>
      <c r="E126" s="51"/>
      <c r="F126" s="51"/>
      <c r="G126" s="40"/>
      <c r="H126" s="52"/>
    </row>
    <row r="127" spans="1:8" ht="12.75" x14ac:dyDescent="0.15">
      <c r="A127" s="191"/>
      <c r="B127" s="192"/>
      <c r="C127" s="50"/>
      <c r="D127" s="51"/>
      <c r="E127" s="51"/>
      <c r="F127" s="51"/>
      <c r="G127" s="40"/>
      <c r="H127" s="52"/>
    </row>
    <row r="128" spans="1:8" ht="12.75" x14ac:dyDescent="0.15">
      <c r="A128" s="191"/>
      <c r="B128" s="192"/>
      <c r="C128" s="50"/>
      <c r="D128" s="51"/>
      <c r="E128" s="51"/>
      <c r="F128" s="51"/>
      <c r="G128" s="40"/>
      <c r="H128" s="52"/>
    </row>
    <row r="129" spans="1:8" ht="12.75" x14ac:dyDescent="0.15">
      <c r="A129" s="191"/>
      <c r="B129" s="192"/>
      <c r="C129" s="50"/>
      <c r="D129" s="51"/>
      <c r="E129" s="51"/>
      <c r="F129" s="51"/>
      <c r="G129" s="40"/>
      <c r="H129" s="52"/>
    </row>
    <row r="130" spans="1:8" ht="12.75" x14ac:dyDescent="0.15">
      <c r="A130" s="191"/>
      <c r="B130" s="192"/>
      <c r="C130" s="50"/>
      <c r="D130" s="51"/>
      <c r="E130" s="51"/>
      <c r="F130" s="51"/>
      <c r="G130" s="40"/>
      <c r="H130" s="52"/>
    </row>
    <row r="131" spans="1:8" ht="12.75" x14ac:dyDescent="0.15">
      <c r="A131" s="191"/>
      <c r="B131" s="192"/>
      <c r="C131" s="50"/>
      <c r="D131" s="51"/>
      <c r="E131" s="51"/>
      <c r="F131" s="51"/>
      <c r="G131" s="40"/>
      <c r="H131" s="52"/>
    </row>
    <row r="132" spans="1:8" ht="12.75" x14ac:dyDescent="0.15">
      <c r="A132" s="191"/>
      <c r="B132" s="192"/>
      <c r="C132" s="50"/>
      <c r="D132" s="51"/>
      <c r="E132" s="51"/>
      <c r="F132" s="51"/>
      <c r="G132" s="40"/>
      <c r="H132" s="52"/>
    </row>
    <row r="133" spans="1:8" ht="12.75" x14ac:dyDescent="0.15">
      <c r="A133" s="191"/>
      <c r="B133" s="192"/>
      <c r="C133" s="50"/>
      <c r="D133" s="51"/>
      <c r="E133" s="51"/>
      <c r="F133" s="51"/>
      <c r="G133" s="40"/>
      <c r="H133" s="52"/>
    </row>
    <row r="134" spans="1:8" ht="12.75" x14ac:dyDescent="0.15">
      <c r="A134" s="191"/>
      <c r="B134" s="192"/>
      <c r="C134" s="50"/>
      <c r="D134" s="51"/>
      <c r="E134" s="51"/>
      <c r="F134" s="51"/>
      <c r="G134" s="40"/>
      <c r="H134" s="52"/>
    </row>
    <row r="135" spans="1:8" ht="12.75" x14ac:dyDescent="0.15">
      <c r="A135" s="191"/>
      <c r="B135" s="192"/>
      <c r="C135" s="50"/>
      <c r="D135" s="51"/>
      <c r="E135" s="51"/>
      <c r="F135" s="51"/>
      <c r="G135" s="40"/>
      <c r="H135" s="52"/>
    </row>
    <row r="136" spans="1:8" ht="12.75" x14ac:dyDescent="0.15">
      <c r="A136" s="191"/>
      <c r="B136" s="192"/>
      <c r="C136" s="50"/>
      <c r="D136" s="51"/>
      <c r="E136" s="51"/>
      <c r="F136" s="51"/>
      <c r="G136" s="40"/>
      <c r="H136" s="52"/>
    </row>
    <row r="137" spans="1:8" ht="12.75" x14ac:dyDescent="0.15">
      <c r="A137" s="191"/>
      <c r="B137" s="192"/>
      <c r="C137" s="50"/>
      <c r="D137" s="51"/>
      <c r="E137" s="51"/>
      <c r="F137" s="51"/>
      <c r="G137" s="40"/>
      <c r="H137" s="52"/>
    </row>
    <row r="138" spans="1:8" ht="12.75" x14ac:dyDescent="0.15">
      <c r="A138" s="191"/>
      <c r="B138" s="192"/>
      <c r="C138" s="50"/>
      <c r="D138" s="51"/>
      <c r="E138" s="51"/>
      <c r="F138" s="51"/>
      <c r="G138" s="40"/>
      <c r="H138" s="52"/>
    </row>
    <row r="139" spans="1:8" ht="12.75" x14ac:dyDescent="0.15">
      <c r="A139" s="191"/>
      <c r="B139" s="192"/>
      <c r="C139" s="50"/>
      <c r="D139" s="51"/>
      <c r="E139" s="51"/>
      <c r="F139" s="51"/>
      <c r="G139" s="40"/>
      <c r="H139" s="52"/>
    </row>
    <row r="140" spans="1:8" ht="12.75" x14ac:dyDescent="0.15">
      <c r="A140" s="191"/>
      <c r="B140" s="192"/>
      <c r="C140" s="50"/>
      <c r="D140" s="51"/>
      <c r="E140" s="51"/>
      <c r="F140" s="51"/>
      <c r="G140" s="40"/>
      <c r="H140" s="52"/>
    </row>
    <row r="141" spans="1:8" ht="12.75" x14ac:dyDescent="0.15">
      <c r="A141" s="191"/>
      <c r="B141" s="192"/>
      <c r="C141" s="50"/>
      <c r="D141" s="51"/>
      <c r="E141" s="51"/>
      <c r="F141" s="51"/>
      <c r="G141" s="40"/>
      <c r="H141" s="52"/>
    </row>
    <row r="142" spans="1:8" ht="12.75" x14ac:dyDescent="0.15">
      <c r="A142" s="191"/>
      <c r="B142" s="192"/>
      <c r="C142" s="50"/>
      <c r="D142" s="51"/>
      <c r="E142" s="51"/>
      <c r="F142" s="51"/>
      <c r="G142" s="40"/>
      <c r="H142" s="52"/>
    </row>
    <row r="143" spans="1:8" ht="12.75" x14ac:dyDescent="0.15">
      <c r="A143" s="191"/>
      <c r="B143" s="192"/>
      <c r="C143" s="50"/>
      <c r="D143" s="51"/>
      <c r="E143" s="51"/>
      <c r="F143" s="51"/>
      <c r="G143" s="40"/>
      <c r="H143" s="52"/>
    </row>
    <row r="144" spans="1:8" ht="12.75" x14ac:dyDescent="0.15">
      <c r="A144" s="191"/>
      <c r="B144" s="192"/>
      <c r="C144" s="50"/>
      <c r="D144" s="51"/>
      <c r="E144" s="51"/>
      <c r="F144" s="51"/>
      <c r="G144" s="40"/>
      <c r="H144" s="52"/>
    </row>
    <row r="145" spans="1:8" ht="12.75" x14ac:dyDescent="0.15">
      <c r="A145" s="191"/>
      <c r="B145" s="192"/>
      <c r="C145" s="50"/>
      <c r="D145" s="51"/>
      <c r="E145" s="51"/>
      <c r="F145" s="51"/>
      <c r="G145" s="40"/>
      <c r="H145" s="52"/>
    </row>
    <row r="146" spans="1:8" ht="12.75" x14ac:dyDescent="0.15">
      <c r="A146" s="191"/>
      <c r="B146" s="192"/>
      <c r="C146" s="50"/>
      <c r="D146" s="51"/>
      <c r="E146" s="51"/>
      <c r="F146" s="51"/>
      <c r="G146" s="40"/>
      <c r="H146" s="52"/>
    </row>
    <row r="147" spans="1:8" ht="12.75" x14ac:dyDescent="0.15">
      <c r="A147" s="191"/>
      <c r="B147" s="192"/>
      <c r="C147" s="50"/>
      <c r="D147" s="51"/>
      <c r="E147" s="51"/>
      <c r="F147" s="51"/>
      <c r="G147" s="40"/>
      <c r="H147" s="52"/>
    </row>
    <row r="148" spans="1:8" ht="12.75" x14ac:dyDescent="0.15">
      <c r="A148" s="191"/>
      <c r="B148" s="192"/>
      <c r="C148" s="50"/>
      <c r="D148" s="51"/>
      <c r="E148" s="51"/>
      <c r="F148" s="51"/>
      <c r="G148" s="40"/>
      <c r="H148" s="52"/>
    </row>
    <row r="149" spans="1:8" ht="12.75" x14ac:dyDescent="0.15">
      <c r="A149" s="191"/>
      <c r="B149" s="192"/>
      <c r="C149" s="50"/>
      <c r="D149" s="51"/>
      <c r="E149" s="51"/>
      <c r="F149" s="51"/>
      <c r="G149" s="40"/>
      <c r="H149" s="52"/>
    </row>
    <row r="150" spans="1:8" ht="12.75" x14ac:dyDescent="0.15">
      <c r="A150" s="191"/>
      <c r="B150" s="192"/>
      <c r="C150" s="50"/>
      <c r="D150" s="51"/>
      <c r="E150" s="51"/>
      <c r="F150" s="51"/>
      <c r="G150" s="40"/>
      <c r="H150" s="52"/>
    </row>
    <row r="151" spans="1:8" ht="12.75" x14ac:dyDescent="0.15">
      <c r="A151" s="191"/>
      <c r="B151" s="192"/>
      <c r="C151" s="50"/>
      <c r="D151" s="51"/>
      <c r="E151" s="51"/>
      <c r="F151" s="51"/>
      <c r="G151" s="40"/>
      <c r="H151" s="52"/>
    </row>
    <row r="152" spans="1:8" ht="12.75" x14ac:dyDescent="0.15">
      <c r="A152" s="191"/>
      <c r="B152" s="192"/>
      <c r="C152" s="50"/>
      <c r="D152" s="51"/>
      <c r="E152" s="51"/>
      <c r="F152" s="51"/>
      <c r="G152" s="40"/>
      <c r="H152" s="52"/>
    </row>
    <row r="153" spans="1:8" ht="12.75" x14ac:dyDescent="0.15">
      <c r="A153" s="191"/>
      <c r="B153" s="192"/>
      <c r="C153" s="50"/>
      <c r="D153" s="51"/>
      <c r="E153" s="51"/>
      <c r="F153" s="51"/>
      <c r="G153" s="40"/>
      <c r="H153" s="52"/>
    </row>
    <row r="154" spans="1:8" ht="12.75" x14ac:dyDescent="0.15">
      <c r="A154" s="191"/>
      <c r="B154" s="192"/>
      <c r="C154" s="50"/>
      <c r="D154" s="51"/>
      <c r="E154" s="51"/>
      <c r="F154" s="51"/>
      <c r="G154" s="40"/>
      <c r="H154" s="52"/>
    </row>
    <row r="155" spans="1:8" ht="12.75" x14ac:dyDescent="0.15">
      <c r="A155" s="191"/>
      <c r="B155" s="192"/>
      <c r="C155" s="50"/>
      <c r="D155" s="51"/>
      <c r="E155" s="51"/>
      <c r="F155" s="51"/>
      <c r="G155" s="40"/>
      <c r="H155" s="52"/>
    </row>
    <row r="156" spans="1:8" ht="12.75" x14ac:dyDescent="0.15">
      <c r="A156" s="191"/>
      <c r="B156" s="192"/>
      <c r="C156" s="50"/>
      <c r="D156" s="51"/>
      <c r="E156" s="51"/>
      <c r="F156" s="51"/>
      <c r="G156" s="40"/>
      <c r="H156" s="52"/>
    </row>
    <row r="157" spans="1:8" ht="12.75" x14ac:dyDescent="0.15">
      <c r="A157" s="191"/>
      <c r="B157" s="192"/>
      <c r="C157" s="50"/>
      <c r="D157" s="51"/>
      <c r="E157" s="51"/>
      <c r="F157" s="51"/>
      <c r="G157" s="40"/>
      <c r="H157" s="52"/>
    </row>
    <row r="158" spans="1:8" ht="12.75" x14ac:dyDescent="0.15">
      <c r="A158" s="191"/>
      <c r="B158" s="192"/>
      <c r="C158" s="50"/>
      <c r="D158" s="51"/>
      <c r="E158" s="51"/>
      <c r="F158" s="51"/>
      <c r="G158" s="40"/>
      <c r="H158" s="52"/>
    </row>
    <row r="159" spans="1:8" ht="12.75" x14ac:dyDescent="0.15">
      <c r="A159" s="191"/>
      <c r="B159" s="192"/>
      <c r="C159" s="50"/>
      <c r="D159" s="51"/>
      <c r="E159" s="51"/>
      <c r="F159" s="51"/>
      <c r="G159" s="40"/>
      <c r="H159" s="52"/>
    </row>
    <row r="160" spans="1:8" ht="12.75" x14ac:dyDescent="0.15">
      <c r="A160" s="191"/>
      <c r="B160" s="192"/>
      <c r="C160" s="50"/>
      <c r="D160" s="51"/>
      <c r="E160" s="51"/>
      <c r="F160" s="51"/>
      <c r="G160" s="40"/>
      <c r="H160" s="52"/>
    </row>
    <row r="161" spans="1:8" ht="12.75" x14ac:dyDescent="0.15">
      <c r="A161" s="191"/>
      <c r="B161" s="192"/>
      <c r="C161" s="50"/>
      <c r="D161" s="51"/>
      <c r="E161" s="51"/>
      <c r="F161" s="51"/>
      <c r="G161" s="40"/>
      <c r="H161" s="52"/>
    </row>
    <row r="162" spans="1:8" ht="12.75" x14ac:dyDescent="0.15">
      <c r="A162" s="191"/>
      <c r="B162" s="192"/>
      <c r="C162" s="50"/>
      <c r="D162" s="51"/>
      <c r="E162" s="51"/>
      <c r="F162" s="51"/>
      <c r="G162" s="40"/>
      <c r="H162" s="52"/>
    </row>
    <row r="163" spans="1:8" ht="12.75" x14ac:dyDescent="0.15">
      <c r="A163" s="191"/>
      <c r="B163" s="192"/>
      <c r="C163" s="50"/>
      <c r="D163" s="51"/>
      <c r="E163" s="51"/>
      <c r="F163" s="51"/>
      <c r="G163" s="40"/>
      <c r="H163" s="52"/>
    </row>
    <row r="164" spans="1:8" ht="12.75" x14ac:dyDescent="0.15">
      <c r="A164" s="191"/>
      <c r="B164" s="192"/>
      <c r="C164" s="50"/>
      <c r="D164" s="51"/>
      <c r="E164" s="51"/>
      <c r="F164" s="51"/>
      <c r="G164" s="40"/>
      <c r="H164" s="52"/>
    </row>
    <row r="165" spans="1:8" ht="12.75" x14ac:dyDescent="0.15">
      <c r="A165" s="191"/>
      <c r="B165" s="192"/>
      <c r="C165" s="50"/>
      <c r="D165" s="51"/>
      <c r="E165" s="51"/>
      <c r="F165" s="51"/>
      <c r="G165" s="40"/>
      <c r="H165" s="52"/>
    </row>
    <row r="166" spans="1:8" ht="12.75" x14ac:dyDescent="0.15">
      <c r="A166" s="191"/>
      <c r="B166" s="192"/>
      <c r="C166" s="50"/>
      <c r="D166" s="51"/>
      <c r="E166" s="51"/>
      <c r="F166" s="51"/>
      <c r="G166" s="40"/>
      <c r="H166" s="52"/>
    </row>
    <row r="167" spans="1:8" ht="12.75" x14ac:dyDescent="0.15">
      <c r="A167" s="191"/>
      <c r="B167" s="192"/>
      <c r="C167" s="50"/>
      <c r="D167" s="51"/>
      <c r="E167" s="51"/>
      <c r="F167" s="51"/>
      <c r="G167" s="40"/>
      <c r="H167" s="52"/>
    </row>
    <row r="168" spans="1:8" ht="12.75" x14ac:dyDescent="0.15">
      <c r="A168" s="191"/>
      <c r="B168" s="192"/>
      <c r="C168" s="50"/>
      <c r="D168" s="51"/>
      <c r="E168" s="51"/>
      <c r="F168" s="51"/>
      <c r="G168" s="40"/>
      <c r="H168" s="52"/>
    </row>
    <row r="169" spans="1:8" ht="12.75" x14ac:dyDescent="0.15">
      <c r="A169" s="191"/>
      <c r="B169" s="192"/>
      <c r="C169" s="50"/>
      <c r="D169" s="51"/>
      <c r="E169" s="51"/>
      <c r="F169" s="51"/>
      <c r="G169" s="40"/>
      <c r="H169" s="52"/>
    </row>
    <row r="170" spans="1:8" ht="12.75" x14ac:dyDescent="0.15">
      <c r="A170" s="191"/>
      <c r="B170" s="192"/>
      <c r="C170" s="50"/>
      <c r="D170" s="51"/>
      <c r="E170" s="51"/>
      <c r="F170" s="51"/>
      <c r="G170" s="40"/>
      <c r="H170" s="52"/>
    </row>
    <row r="171" spans="1:8" ht="12.75" x14ac:dyDescent="0.15">
      <c r="A171" s="191"/>
      <c r="B171" s="192"/>
      <c r="C171" s="50"/>
      <c r="D171" s="51"/>
      <c r="E171" s="51"/>
      <c r="F171" s="51"/>
      <c r="G171" s="40"/>
      <c r="H171" s="52"/>
    </row>
    <row r="172" spans="1:8" ht="12.75" x14ac:dyDescent="0.15">
      <c r="A172" s="191"/>
      <c r="B172" s="192"/>
      <c r="C172" s="50"/>
      <c r="D172" s="51"/>
      <c r="E172" s="51"/>
      <c r="F172" s="51"/>
      <c r="G172" s="40"/>
      <c r="H172" s="52"/>
    </row>
    <row r="173" spans="1:8" ht="12.75" x14ac:dyDescent="0.15">
      <c r="A173" s="191"/>
      <c r="B173" s="192"/>
      <c r="C173" s="50"/>
      <c r="D173" s="51"/>
      <c r="E173" s="51"/>
      <c r="F173" s="51"/>
      <c r="G173" s="40"/>
      <c r="H173" s="52"/>
    </row>
    <row r="174" spans="1:8" ht="12.75" x14ac:dyDescent="0.15">
      <c r="A174" s="191"/>
      <c r="B174" s="192"/>
      <c r="C174" s="50"/>
      <c r="D174" s="51"/>
      <c r="E174" s="51"/>
      <c r="F174" s="51"/>
      <c r="G174" s="40"/>
      <c r="H174" s="52"/>
    </row>
    <row r="175" spans="1:8" ht="12.75" x14ac:dyDescent="0.15">
      <c r="A175" s="191"/>
      <c r="B175" s="192"/>
      <c r="C175" s="50"/>
      <c r="D175" s="51"/>
      <c r="E175" s="51"/>
      <c r="F175" s="51"/>
      <c r="G175" s="40"/>
      <c r="H175" s="52"/>
    </row>
    <row r="176" spans="1:8" ht="12.75" x14ac:dyDescent="0.15">
      <c r="A176" s="191"/>
      <c r="B176" s="192"/>
      <c r="C176" s="50"/>
      <c r="D176" s="51"/>
      <c r="E176" s="51"/>
      <c r="F176" s="51"/>
      <c r="G176" s="40"/>
      <c r="H176" s="52"/>
    </row>
    <row r="177" spans="1:8" ht="12.75" x14ac:dyDescent="0.15">
      <c r="A177" s="191"/>
      <c r="B177" s="192"/>
      <c r="C177" s="50"/>
      <c r="D177" s="51"/>
      <c r="E177" s="51"/>
      <c r="F177" s="51"/>
      <c r="G177" s="40"/>
      <c r="H177" s="52"/>
    </row>
    <row r="178" spans="1:8" ht="12.75" x14ac:dyDescent="0.15">
      <c r="A178" s="191"/>
      <c r="B178" s="192"/>
      <c r="C178" s="50"/>
      <c r="D178" s="51"/>
      <c r="E178" s="51"/>
      <c r="F178" s="51"/>
      <c r="G178" s="40"/>
      <c r="H178" s="52"/>
    </row>
    <row r="179" spans="1:8" ht="12.75" x14ac:dyDescent="0.15">
      <c r="A179" s="191"/>
      <c r="B179" s="192"/>
      <c r="C179" s="50"/>
      <c r="D179" s="51"/>
      <c r="E179" s="51"/>
      <c r="F179" s="51"/>
      <c r="G179" s="40"/>
      <c r="H179" s="52"/>
    </row>
    <row r="180" spans="1:8" ht="12.75" x14ac:dyDescent="0.15">
      <c r="A180" s="191"/>
      <c r="B180" s="192"/>
      <c r="C180" s="50"/>
      <c r="D180" s="51"/>
      <c r="E180" s="51"/>
      <c r="F180" s="51"/>
      <c r="G180" s="40"/>
      <c r="H180" s="52"/>
    </row>
    <row r="181" spans="1:8" ht="12.75" x14ac:dyDescent="0.15">
      <c r="A181" s="191"/>
      <c r="B181" s="192"/>
      <c r="C181" s="50"/>
      <c r="D181" s="51"/>
      <c r="E181" s="51"/>
      <c r="F181" s="51"/>
      <c r="G181" s="40"/>
      <c r="H181" s="52"/>
    </row>
    <row r="182" spans="1:8" ht="12.75" x14ac:dyDescent="0.15">
      <c r="A182" s="191"/>
      <c r="B182" s="192"/>
      <c r="C182" s="50"/>
      <c r="D182" s="51"/>
      <c r="E182" s="51"/>
      <c r="F182" s="51"/>
      <c r="G182" s="40"/>
      <c r="H182" s="52"/>
    </row>
    <row r="183" spans="1:8" ht="12.75" x14ac:dyDescent="0.15">
      <c r="A183" s="191"/>
      <c r="B183" s="192"/>
      <c r="C183" s="50"/>
      <c r="D183" s="51"/>
      <c r="E183" s="51"/>
      <c r="F183" s="51"/>
      <c r="G183" s="40"/>
      <c r="H183" s="52"/>
    </row>
    <row r="184" spans="1:8" ht="12.75" x14ac:dyDescent="0.15">
      <c r="A184" s="191"/>
      <c r="B184" s="192"/>
      <c r="C184" s="50"/>
      <c r="D184" s="51"/>
      <c r="E184" s="51"/>
      <c r="F184" s="51"/>
      <c r="G184" s="40"/>
      <c r="H184" s="52"/>
    </row>
    <row r="185" spans="1:8" ht="12.75" x14ac:dyDescent="0.15">
      <c r="A185" s="191"/>
      <c r="B185" s="192"/>
      <c r="C185" s="50"/>
      <c r="D185" s="51"/>
      <c r="E185" s="51"/>
      <c r="F185" s="51"/>
      <c r="G185" s="40"/>
      <c r="H185" s="52"/>
    </row>
    <row r="186" spans="1:8" ht="12.75" x14ac:dyDescent="0.15">
      <c r="A186" s="191"/>
      <c r="B186" s="192"/>
      <c r="C186" s="50"/>
      <c r="D186" s="51"/>
      <c r="E186" s="51"/>
      <c r="F186" s="51"/>
      <c r="G186" s="40"/>
      <c r="H186" s="52"/>
    </row>
    <row r="187" spans="1:8" ht="12.75" x14ac:dyDescent="0.15">
      <c r="A187" s="191"/>
      <c r="B187" s="192"/>
      <c r="C187" s="50"/>
      <c r="D187" s="51"/>
      <c r="E187" s="51"/>
      <c r="F187" s="51"/>
      <c r="G187" s="40"/>
      <c r="H187" s="52"/>
    </row>
    <row r="188" spans="1:8" ht="12.75" x14ac:dyDescent="0.15">
      <c r="A188" s="191"/>
      <c r="B188" s="192"/>
      <c r="C188" s="50"/>
      <c r="D188" s="51"/>
      <c r="E188" s="51"/>
      <c r="F188" s="51"/>
      <c r="G188" s="40"/>
      <c r="H188" s="52"/>
    </row>
    <row r="189" spans="1:8" ht="12.75" x14ac:dyDescent="0.15">
      <c r="A189" s="191"/>
      <c r="B189" s="192"/>
      <c r="C189" s="50"/>
      <c r="D189" s="51"/>
      <c r="E189" s="51"/>
      <c r="F189" s="51"/>
      <c r="G189" s="40"/>
      <c r="H189" s="52"/>
    </row>
    <row r="190" spans="1:8" ht="12.75" x14ac:dyDescent="0.15">
      <c r="A190" s="191"/>
      <c r="B190" s="192"/>
      <c r="C190" s="50"/>
      <c r="D190" s="51"/>
      <c r="E190" s="51"/>
      <c r="F190" s="51"/>
      <c r="G190" s="40"/>
      <c r="H190" s="52"/>
    </row>
    <row r="191" spans="1:8" ht="12.75" x14ac:dyDescent="0.15">
      <c r="A191" s="191"/>
      <c r="B191" s="192"/>
      <c r="C191" s="50"/>
      <c r="D191" s="51"/>
      <c r="E191" s="51"/>
      <c r="F191" s="51"/>
      <c r="G191" s="40"/>
      <c r="H191" s="52"/>
    </row>
    <row r="192" spans="1:8" ht="12.75" x14ac:dyDescent="0.15">
      <c r="A192" s="191"/>
      <c r="B192" s="192"/>
      <c r="C192" s="50"/>
      <c r="D192" s="51"/>
      <c r="E192" s="51"/>
      <c r="F192" s="51"/>
      <c r="G192" s="40"/>
      <c r="H192" s="52"/>
    </row>
    <row r="193" spans="1:8" ht="12.75" x14ac:dyDescent="0.15">
      <c r="A193" s="191"/>
      <c r="B193" s="192"/>
      <c r="C193" s="50"/>
      <c r="D193" s="51"/>
      <c r="E193" s="51"/>
      <c r="F193" s="51"/>
      <c r="G193" s="40"/>
      <c r="H193" s="52"/>
    </row>
    <row r="194" spans="1:8" ht="12.75" x14ac:dyDescent="0.15">
      <c r="A194" s="191"/>
      <c r="B194" s="192"/>
      <c r="C194" s="50"/>
      <c r="D194" s="51"/>
      <c r="E194" s="51"/>
      <c r="F194" s="51"/>
      <c r="G194" s="40"/>
      <c r="H194" s="52"/>
    </row>
    <row r="195" spans="1:8" ht="12.75" x14ac:dyDescent="0.15">
      <c r="A195" s="191"/>
      <c r="B195" s="192"/>
      <c r="C195" s="50"/>
      <c r="D195" s="51"/>
      <c r="E195" s="51"/>
      <c r="F195" s="51"/>
      <c r="G195" s="40"/>
      <c r="H195" s="52"/>
    </row>
    <row r="196" spans="1:8" ht="12.75" x14ac:dyDescent="0.15">
      <c r="A196" s="191"/>
      <c r="B196" s="192"/>
      <c r="C196" s="50"/>
      <c r="D196" s="51"/>
      <c r="E196" s="51"/>
      <c r="F196" s="51"/>
      <c r="G196" s="40"/>
      <c r="H196" s="52"/>
    </row>
    <row r="197" spans="1:8" ht="12.75" x14ac:dyDescent="0.15">
      <c r="A197" s="191"/>
      <c r="B197" s="192"/>
      <c r="C197" s="50"/>
      <c r="D197" s="51"/>
      <c r="E197" s="51"/>
      <c r="F197" s="51"/>
      <c r="G197" s="40"/>
      <c r="H197" s="52"/>
    </row>
    <row r="198" spans="1:8" ht="12.75" x14ac:dyDescent="0.15">
      <c r="A198" s="191"/>
      <c r="B198" s="192"/>
      <c r="C198" s="50"/>
      <c r="D198" s="51"/>
      <c r="E198" s="51"/>
      <c r="F198" s="51"/>
      <c r="G198" s="40"/>
      <c r="H198" s="52"/>
    </row>
    <row r="199" spans="1:8" ht="12.75" x14ac:dyDescent="0.15">
      <c r="A199" s="191"/>
      <c r="B199" s="192"/>
      <c r="C199" s="50"/>
      <c r="D199" s="51"/>
      <c r="E199" s="51"/>
      <c r="F199" s="51"/>
      <c r="G199" s="40"/>
      <c r="H199" s="52"/>
    </row>
    <row r="200" spans="1:8" ht="12.75" x14ac:dyDescent="0.15">
      <c r="A200" s="191"/>
      <c r="B200" s="192"/>
      <c r="C200" s="50"/>
      <c r="D200" s="51"/>
      <c r="E200" s="51"/>
      <c r="F200" s="51"/>
      <c r="G200" s="40"/>
      <c r="H200" s="52"/>
    </row>
    <row r="201" spans="1:8" ht="12.75" x14ac:dyDescent="0.15">
      <c r="A201" s="191"/>
      <c r="B201" s="192"/>
      <c r="C201" s="50"/>
      <c r="D201" s="51"/>
      <c r="E201" s="51"/>
      <c r="F201" s="51"/>
      <c r="G201" s="40"/>
      <c r="H201" s="52"/>
    </row>
    <row r="202" spans="1:8" ht="12.75" x14ac:dyDescent="0.15">
      <c r="A202" s="191"/>
      <c r="B202" s="192"/>
      <c r="C202" s="50"/>
      <c r="D202" s="51"/>
      <c r="E202" s="51"/>
      <c r="F202" s="51"/>
      <c r="G202" s="40"/>
      <c r="H202" s="52"/>
    </row>
    <row r="203" spans="1:8" ht="12.75" x14ac:dyDescent="0.15">
      <c r="A203" s="191"/>
      <c r="B203" s="192"/>
      <c r="C203" s="50"/>
      <c r="D203" s="51"/>
      <c r="E203" s="51"/>
      <c r="F203" s="51"/>
      <c r="G203" s="40"/>
      <c r="H203" s="52"/>
    </row>
    <row r="204" spans="1:8" ht="12.75" x14ac:dyDescent="0.15">
      <c r="A204" s="191"/>
      <c r="B204" s="192"/>
      <c r="C204" s="50"/>
      <c r="D204" s="51"/>
      <c r="E204" s="51"/>
      <c r="F204" s="51"/>
      <c r="G204" s="40"/>
      <c r="H204" s="52"/>
    </row>
    <row r="205" spans="1:8" ht="12.75" x14ac:dyDescent="0.15">
      <c r="A205" s="191"/>
      <c r="B205" s="192"/>
      <c r="C205" s="50"/>
      <c r="D205" s="51"/>
      <c r="E205" s="51"/>
      <c r="F205" s="51"/>
      <c r="G205" s="40"/>
      <c r="H205" s="52"/>
    </row>
    <row r="206" spans="1:8" ht="12.75" x14ac:dyDescent="0.15">
      <c r="A206" s="191"/>
      <c r="B206" s="192"/>
      <c r="C206" s="50"/>
      <c r="D206" s="51"/>
      <c r="E206" s="51"/>
      <c r="F206" s="51"/>
      <c r="G206" s="40"/>
      <c r="H206" s="52"/>
    </row>
    <row r="207" spans="1:8" ht="12.75" x14ac:dyDescent="0.15">
      <c r="A207" s="191"/>
      <c r="B207" s="192"/>
      <c r="C207" s="50"/>
      <c r="D207" s="51"/>
      <c r="E207" s="51"/>
      <c r="F207" s="51"/>
      <c r="G207" s="40"/>
      <c r="H207" s="52"/>
    </row>
    <row r="208" spans="1:8" ht="12.75" x14ac:dyDescent="0.15">
      <c r="A208" s="191"/>
      <c r="B208" s="192"/>
      <c r="C208" s="50"/>
      <c r="D208" s="51"/>
      <c r="E208" s="51"/>
      <c r="F208" s="51"/>
      <c r="G208" s="40"/>
      <c r="H208" s="52"/>
    </row>
    <row r="209" spans="1:8" ht="12.75" x14ac:dyDescent="0.15">
      <c r="A209" s="191"/>
      <c r="B209" s="192"/>
      <c r="C209" s="50"/>
      <c r="D209" s="51"/>
      <c r="E209" s="51"/>
      <c r="F209" s="51"/>
      <c r="G209" s="40"/>
      <c r="H209" s="52"/>
    </row>
    <row r="210" spans="1:8" ht="12.75" x14ac:dyDescent="0.15">
      <c r="A210" s="191"/>
      <c r="B210" s="192"/>
      <c r="C210" s="50"/>
      <c r="D210" s="51"/>
      <c r="E210" s="51"/>
      <c r="F210" s="51"/>
      <c r="G210" s="40"/>
      <c r="H210" s="52"/>
    </row>
    <row r="211" spans="1:8" ht="12.75" x14ac:dyDescent="0.15">
      <c r="A211" s="191"/>
      <c r="B211" s="192"/>
      <c r="C211" s="50"/>
      <c r="D211" s="51"/>
      <c r="E211" s="51"/>
      <c r="F211" s="51"/>
      <c r="G211" s="40"/>
      <c r="H211" s="52"/>
    </row>
    <row r="212" spans="1:8" ht="12.75" x14ac:dyDescent="0.15">
      <c r="A212" s="191"/>
      <c r="B212" s="192"/>
      <c r="C212" s="50"/>
      <c r="D212" s="51"/>
      <c r="E212" s="51"/>
      <c r="F212" s="51"/>
      <c r="G212" s="40"/>
      <c r="H212" s="52"/>
    </row>
    <row r="213" spans="1:8" ht="12.75" x14ac:dyDescent="0.15">
      <c r="A213" s="191"/>
      <c r="B213" s="192"/>
      <c r="C213" s="50"/>
      <c r="D213" s="51"/>
      <c r="E213" s="51"/>
      <c r="F213" s="51"/>
      <c r="G213" s="40"/>
      <c r="H213" s="52"/>
    </row>
    <row r="214" spans="1:8" ht="12.75" x14ac:dyDescent="0.15">
      <c r="A214" s="191"/>
      <c r="B214" s="192"/>
      <c r="C214" s="50"/>
      <c r="D214" s="51"/>
      <c r="E214" s="51"/>
      <c r="F214" s="51"/>
      <c r="G214" s="40"/>
      <c r="H214" s="52"/>
    </row>
    <row r="215" spans="1:8" ht="12.75" x14ac:dyDescent="0.15">
      <c r="A215" s="191"/>
      <c r="B215" s="192"/>
      <c r="C215" s="50"/>
      <c r="D215" s="51"/>
      <c r="E215" s="51"/>
      <c r="F215" s="51"/>
      <c r="G215" s="40"/>
      <c r="H215" s="52"/>
    </row>
    <row r="216" spans="1:8" ht="12.75" x14ac:dyDescent="0.15">
      <c r="A216" s="191"/>
      <c r="B216" s="192"/>
      <c r="C216" s="50"/>
      <c r="D216" s="51"/>
      <c r="E216" s="51"/>
      <c r="F216" s="51"/>
      <c r="G216" s="40"/>
      <c r="H216" s="52"/>
    </row>
    <row r="217" spans="1:8" ht="12.75" x14ac:dyDescent="0.15">
      <c r="A217" s="191"/>
      <c r="B217" s="192"/>
      <c r="C217" s="50"/>
      <c r="D217" s="51"/>
      <c r="E217" s="51"/>
      <c r="F217" s="51"/>
      <c r="G217" s="40"/>
      <c r="H217" s="52"/>
    </row>
    <row r="218" spans="1:8" ht="12.75" x14ac:dyDescent="0.15">
      <c r="A218" s="191"/>
      <c r="B218" s="192"/>
      <c r="C218" s="50"/>
      <c r="D218" s="51"/>
      <c r="E218" s="51"/>
      <c r="F218" s="51"/>
      <c r="G218" s="40"/>
      <c r="H218" s="52"/>
    </row>
    <row r="219" spans="1:8" ht="12.75" x14ac:dyDescent="0.15">
      <c r="A219" s="191"/>
      <c r="B219" s="192"/>
      <c r="C219" s="50"/>
      <c r="D219" s="51"/>
      <c r="E219" s="51"/>
      <c r="F219" s="51"/>
      <c r="G219" s="40"/>
      <c r="H219" s="52"/>
    </row>
    <row r="220" spans="1:8" ht="12.75" x14ac:dyDescent="0.15">
      <c r="A220" s="191"/>
      <c r="B220" s="192"/>
      <c r="C220" s="50"/>
      <c r="D220" s="51"/>
      <c r="E220" s="51"/>
      <c r="F220" s="51"/>
      <c r="G220" s="40"/>
      <c r="H220" s="52"/>
    </row>
    <row r="221" spans="1:8" ht="12.75" x14ac:dyDescent="0.15">
      <c r="A221" s="191"/>
      <c r="B221" s="192"/>
      <c r="C221" s="50"/>
      <c r="D221" s="51"/>
      <c r="E221" s="51"/>
      <c r="F221" s="51"/>
      <c r="G221" s="40"/>
      <c r="H221" s="52"/>
    </row>
    <row r="222" spans="1:8" ht="12.75" x14ac:dyDescent="0.15">
      <c r="A222" s="191"/>
      <c r="B222" s="192"/>
      <c r="C222" s="50"/>
      <c r="D222" s="51"/>
      <c r="E222" s="51"/>
      <c r="F222" s="51"/>
      <c r="G222" s="40"/>
      <c r="H222" s="52"/>
    </row>
    <row r="223" spans="1:8" ht="12.75" x14ac:dyDescent="0.15">
      <c r="A223" s="191"/>
      <c r="B223" s="192"/>
      <c r="C223" s="50"/>
      <c r="D223" s="51"/>
      <c r="E223" s="51"/>
      <c r="F223" s="51"/>
      <c r="G223" s="40"/>
      <c r="H223" s="52"/>
    </row>
    <row r="224" spans="1:8" ht="12.75" x14ac:dyDescent="0.15">
      <c r="A224" s="191"/>
      <c r="B224" s="192"/>
      <c r="C224" s="50"/>
      <c r="D224" s="51"/>
      <c r="E224" s="51"/>
      <c r="F224" s="51"/>
      <c r="G224" s="40"/>
      <c r="H224" s="52"/>
    </row>
    <row r="225" spans="1:8" ht="12.75" x14ac:dyDescent="0.15">
      <c r="A225" s="191"/>
      <c r="B225" s="192"/>
      <c r="C225" s="50"/>
      <c r="D225" s="51"/>
      <c r="E225" s="51"/>
      <c r="F225" s="51"/>
      <c r="G225" s="40"/>
      <c r="H225" s="52"/>
    </row>
    <row r="226" spans="1:8" ht="12.75" x14ac:dyDescent="0.15">
      <c r="A226" s="191"/>
      <c r="B226" s="192"/>
      <c r="C226" s="50"/>
      <c r="D226" s="51"/>
      <c r="E226" s="51"/>
      <c r="F226" s="51"/>
      <c r="G226" s="40"/>
      <c r="H226" s="52"/>
    </row>
    <row r="227" spans="1:8" ht="12.75" x14ac:dyDescent="0.15">
      <c r="A227" s="191"/>
      <c r="B227" s="192"/>
      <c r="C227" s="50"/>
      <c r="D227" s="51"/>
      <c r="E227" s="51"/>
      <c r="F227" s="51"/>
      <c r="G227" s="40"/>
      <c r="H227" s="52"/>
    </row>
    <row r="228" spans="1:8" ht="12.75" x14ac:dyDescent="0.15">
      <c r="A228" s="191"/>
      <c r="B228" s="192"/>
      <c r="C228" s="50"/>
      <c r="D228" s="51"/>
      <c r="E228" s="51"/>
      <c r="F228" s="51"/>
      <c r="G228" s="40"/>
      <c r="H228" s="52"/>
    </row>
    <row r="229" spans="1:8" ht="12.75" x14ac:dyDescent="0.15">
      <c r="A229" s="191"/>
      <c r="B229" s="192"/>
      <c r="C229" s="50"/>
      <c r="D229" s="51"/>
      <c r="E229" s="51"/>
      <c r="F229" s="51"/>
      <c r="G229" s="40"/>
      <c r="H229" s="52"/>
    </row>
    <row r="230" spans="1:8" ht="12.75" x14ac:dyDescent="0.15">
      <c r="A230" s="191"/>
      <c r="B230" s="192"/>
      <c r="C230" s="50"/>
      <c r="D230" s="51"/>
      <c r="E230" s="51"/>
      <c r="F230" s="51"/>
      <c r="G230" s="40"/>
      <c r="H230" s="52"/>
    </row>
    <row r="231" spans="1:8" ht="12.75" x14ac:dyDescent="0.15">
      <c r="A231" s="191"/>
      <c r="B231" s="192"/>
      <c r="C231" s="50"/>
      <c r="D231" s="51"/>
      <c r="E231" s="51"/>
      <c r="F231" s="51"/>
      <c r="G231" s="40"/>
      <c r="H231" s="52"/>
    </row>
    <row r="232" spans="1:8" ht="12.75" x14ac:dyDescent="0.15">
      <c r="A232" s="191"/>
      <c r="B232" s="192"/>
      <c r="C232" s="50"/>
      <c r="D232" s="51"/>
      <c r="E232" s="51"/>
      <c r="F232" s="51"/>
      <c r="G232" s="40"/>
      <c r="H232" s="52"/>
    </row>
    <row r="233" spans="1:8" ht="12.75" x14ac:dyDescent="0.15">
      <c r="A233" s="191"/>
      <c r="B233" s="192"/>
      <c r="C233" s="50"/>
      <c r="D233" s="51"/>
      <c r="E233" s="51"/>
      <c r="F233" s="51"/>
      <c r="G233" s="40"/>
      <c r="H233" s="52"/>
    </row>
    <row r="234" spans="1:8" ht="12.75" x14ac:dyDescent="0.15">
      <c r="A234" s="191"/>
      <c r="B234" s="192"/>
      <c r="C234" s="50"/>
      <c r="D234" s="51"/>
      <c r="E234" s="51"/>
      <c r="F234" s="51"/>
      <c r="G234" s="40"/>
      <c r="H234" s="52"/>
    </row>
    <row r="235" spans="1:8" ht="12.75" x14ac:dyDescent="0.15">
      <c r="A235" s="191"/>
      <c r="B235" s="192"/>
      <c r="C235" s="50"/>
      <c r="D235" s="51"/>
      <c r="E235" s="51"/>
      <c r="F235" s="51"/>
      <c r="G235" s="40"/>
      <c r="H235" s="52"/>
    </row>
    <row r="236" spans="1:8" ht="12.75" x14ac:dyDescent="0.15">
      <c r="A236" s="191"/>
      <c r="B236" s="192"/>
      <c r="C236" s="50"/>
      <c r="D236" s="51"/>
      <c r="E236" s="51"/>
      <c r="F236" s="51"/>
      <c r="G236" s="40"/>
      <c r="H236" s="52"/>
    </row>
    <row r="237" spans="1:8" ht="12.75" x14ac:dyDescent="0.15">
      <c r="A237" s="191"/>
      <c r="B237" s="192"/>
      <c r="C237" s="50"/>
      <c r="D237" s="51"/>
      <c r="E237" s="51"/>
      <c r="F237" s="51"/>
      <c r="G237" s="40"/>
      <c r="H237" s="52"/>
    </row>
    <row r="238" spans="1:8" ht="12.75" x14ac:dyDescent="0.15">
      <c r="A238" s="191"/>
      <c r="B238" s="192"/>
      <c r="C238" s="50"/>
      <c r="D238" s="51"/>
      <c r="E238" s="51"/>
      <c r="F238" s="51"/>
      <c r="G238" s="40"/>
      <c r="H238" s="52"/>
    </row>
    <row r="239" spans="1:8" ht="12.75" x14ac:dyDescent="0.15">
      <c r="A239" s="191"/>
      <c r="B239" s="192"/>
      <c r="C239" s="50"/>
      <c r="D239" s="51"/>
      <c r="E239" s="51"/>
      <c r="F239" s="51"/>
      <c r="G239" s="40"/>
      <c r="H239" s="52"/>
    </row>
    <row r="240" spans="1:8" ht="12.75" x14ac:dyDescent="0.15">
      <c r="A240" s="191"/>
      <c r="B240" s="192"/>
      <c r="C240" s="50"/>
      <c r="D240" s="51"/>
      <c r="E240" s="51"/>
      <c r="F240" s="51"/>
      <c r="G240" s="40"/>
      <c r="H240" s="52"/>
    </row>
    <row r="241" spans="1:8" ht="12.75" x14ac:dyDescent="0.15">
      <c r="A241" s="191"/>
      <c r="B241" s="192"/>
      <c r="C241" s="50"/>
      <c r="D241" s="51"/>
      <c r="E241" s="51"/>
      <c r="F241" s="51"/>
      <c r="G241" s="40"/>
      <c r="H241" s="52"/>
    </row>
    <row r="242" spans="1:8" ht="12.75" x14ac:dyDescent="0.15">
      <c r="A242" s="191"/>
      <c r="B242" s="192"/>
      <c r="C242" s="50"/>
      <c r="D242" s="51"/>
      <c r="E242" s="51"/>
      <c r="F242" s="51"/>
      <c r="G242" s="40"/>
      <c r="H242" s="52"/>
    </row>
    <row r="243" spans="1:8" ht="12.75" x14ac:dyDescent="0.15">
      <c r="A243" s="191"/>
      <c r="B243" s="192"/>
      <c r="C243" s="50"/>
      <c r="D243" s="51"/>
      <c r="E243" s="51"/>
      <c r="F243" s="51"/>
      <c r="G243" s="40"/>
      <c r="H243" s="52"/>
    </row>
    <row r="244" spans="1:8" ht="12.75" x14ac:dyDescent="0.15">
      <c r="A244" s="191"/>
      <c r="B244" s="192"/>
      <c r="C244" s="50"/>
      <c r="D244" s="51"/>
      <c r="E244" s="51"/>
      <c r="F244" s="51"/>
      <c r="G244" s="40"/>
      <c r="H244" s="52"/>
    </row>
    <row r="245" spans="1:8" ht="12.75" x14ac:dyDescent="0.15">
      <c r="A245" s="191"/>
      <c r="B245" s="192"/>
      <c r="C245" s="50"/>
      <c r="D245" s="51"/>
      <c r="E245" s="51"/>
      <c r="F245" s="51"/>
      <c r="G245" s="40"/>
      <c r="H245" s="52"/>
    </row>
    <row r="246" spans="1:8" ht="12.75" x14ac:dyDescent="0.15">
      <c r="A246" s="191"/>
      <c r="B246" s="192"/>
      <c r="C246" s="50"/>
      <c r="D246" s="51"/>
      <c r="E246" s="51"/>
      <c r="F246" s="51"/>
      <c r="G246" s="40"/>
      <c r="H246" s="52"/>
    </row>
    <row r="247" spans="1:8" ht="12.75" x14ac:dyDescent="0.15">
      <c r="A247" s="191"/>
      <c r="B247" s="192"/>
      <c r="C247" s="50"/>
      <c r="D247" s="51"/>
      <c r="E247" s="51"/>
      <c r="F247" s="51"/>
      <c r="G247" s="40"/>
      <c r="H247" s="52"/>
    </row>
    <row r="248" spans="1:8" ht="12.75" x14ac:dyDescent="0.15">
      <c r="A248" s="191"/>
      <c r="B248" s="192"/>
      <c r="C248" s="50"/>
      <c r="D248" s="51"/>
      <c r="E248" s="51"/>
      <c r="F248" s="51"/>
      <c r="G248" s="40"/>
      <c r="H248" s="52"/>
    </row>
    <row r="249" spans="1:8" ht="12.75" x14ac:dyDescent="0.15">
      <c r="A249" s="191"/>
      <c r="B249" s="192"/>
      <c r="C249" s="50"/>
      <c r="D249" s="51"/>
      <c r="E249" s="51"/>
      <c r="F249" s="51"/>
      <c r="G249" s="40"/>
      <c r="H249" s="52"/>
    </row>
    <row r="250" spans="1:8" ht="12.75" x14ac:dyDescent="0.15">
      <c r="A250" s="191"/>
      <c r="B250" s="192"/>
      <c r="C250" s="50"/>
      <c r="D250" s="51"/>
      <c r="E250" s="51"/>
      <c r="F250" s="51"/>
      <c r="G250" s="40"/>
      <c r="H250" s="52"/>
    </row>
    <row r="251" spans="1:8" ht="12.75" x14ac:dyDescent="0.15">
      <c r="A251" s="191"/>
      <c r="B251" s="192"/>
      <c r="C251" s="50"/>
      <c r="D251" s="51"/>
      <c r="E251" s="51"/>
      <c r="F251" s="51"/>
      <c r="G251" s="40"/>
      <c r="H251" s="52"/>
    </row>
    <row r="252" spans="1:8" ht="12.75" x14ac:dyDescent="0.15">
      <c r="A252" s="191"/>
      <c r="B252" s="192"/>
      <c r="C252" s="50"/>
      <c r="D252" s="51"/>
      <c r="E252" s="51"/>
      <c r="F252" s="51"/>
      <c r="G252" s="40"/>
      <c r="H252" s="52"/>
    </row>
    <row r="253" spans="1:8" ht="12.75" x14ac:dyDescent="0.15">
      <c r="A253" s="191"/>
      <c r="B253" s="192"/>
      <c r="C253" s="50"/>
      <c r="D253" s="51"/>
      <c r="E253" s="51"/>
      <c r="F253" s="51"/>
      <c r="G253" s="40"/>
      <c r="H253" s="52"/>
    </row>
    <row r="254" spans="1:8" ht="12.75" x14ac:dyDescent="0.15">
      <c r="A254" s="191"/>
      <c r="B254" s="192"/>
      <c r="C254" s="50"/>
      <c r="D254" s="51"/>
      <c r="E254" s="51"/>
      <c r="F254" s="51"/>
      <c r="G254" s="40"/>
      <c r="H254" s="52"/>
    </row>
    <row r="255" spans="1:8" ht="12.75" x14ac:dyDescent="0.15">
      <c r="A255" s="191"/>
      <c r="B255" s="192"/>
      <c r="C255" s="50"/>
      <c r="D255" s="51"/>
      <c r="E255" s="51"/>
      <c r="F255" s="51"/>
      <c r="G255" s="40"/>
      <c r="H255" s="52"/>
    </row>
    <row r="256" spans="1:8" ht="12.75" x14ac:dyDescent="0.15">
      <c r="A256" s="191"/>
      <c r="B256" s="192"/>
      <c r="C256" s="50"/>
      <c r="D256" s="51"/>
      <c r="E256" s="51"/>
      <c r="F256" s="51"/>
      <c r="G256" s="40"/>
      <c r="H256" s="52"/>
    </row>
    <row r="257" spans="1:8" ht="12.75" x14ac:dyDescent="0.15">
      <c r="A257" s="191"/>
      <c r="B257" s="192"/>
      <c r="C257" s="50"/>
      <c r="D257" s="51"/>
      <c r="E257" s="51"/>
      <c r="F257" s="51"/>
      <c r="G257" s="40"/>
      <c r="H257" s="52"/>
    </row>
    <row r="258" spans="1:8" ht="12.75" x14ac:dyDescent="0.15">
      <c r="A258" s="191"/>
      <c r="B258" s="192"/>
      <c r="C258" s="50"/>
      <c r="D258" s="51"/>
      <c r="E258" s="51"/>
      <c r="F258" s="51"/>
      <c r="G258" s="40"/>
      <c r="H258" s="52"/>
    </row>
    <row r="259" spans="1:8" ht="12.75" x14ac:dyDescent="0.15">
      <c r="A259" s="191"/>
      <c r="B259" s="192"/>
      <c r="C259" s="50"/>
      <c r="D259" s="51"/>
      <c r="E259" s="51"/>
      <c r="F259" s="51"/>
      <c r="G259" s="40"/>
      <c r="H259" s="52"/>
    </row>
    <row r="260" spans="1:8" ht="12.75" x14ac:dyDescent="0.15">
      <c r="A260" s="191"/>
      <c r="B260" s="192"/>
      <c r="C260" s="50"/>
      <c r="D260" s="51"/>
      <c r="E260" s="51"/>
      <c r="F260" s="51"/>
      <c r="G260" s="40"/>
      <c r="H260" s="52"/>
    </row>
    <row r="261" spans="1:8" ht="12.75" x14ac:dyDescent="0.15">
      <c r="A261" s="191"/>
      <c r="B261" s="192"/>
      <c r="C261" s="50"/>
      <c r="D261" s="51"/>
      <c r="E261" s="51"/>
      <c r="F261" s="51"/>
      <c r="G261" s="40"/>
      <c r="H261" s="52"/>
    </row>
    <row r="262" spans="1:8" ht="12.75" x14ac:dyDescent="0.15">
      <c r="A262" s="191"/>
      <c r="B262" s="192"/>
      <c r="C262" s="50"/>
      <c r="D262" s="51"/>
      <c r="E262" s="51"/>
      <c r="F262" s="51"/>
      <c r="G262" s="40"/>
      <c r="H262" s="52"/>
    </row>
    <row r="263" spans="1:8" ht="12.75" x14ac:dyDescent="0.15">
      <c r="A263" s="191"/>
      <c r="B263" s="192"/>
      <c r="C263" s="50"/>
      <c r="D263" s="51"/>
      <c r="E263" s="51"/>
      <c r="F263" s="51"/>
      <c r="G263" s="40"/>
      <c r="H263" s="52"/>
    </row>
    <row r="264" spans="1:8" ht="12.75" x14ac:dyDescent="0.15">
      <c r="A264" s="191"/>
      <c r="B264" s="192"/>
      <c r="C264" s="50"/>
      <c r="D264" s="51"/>
      <c r="E264" s="51"/>
      <c r="F264" s="51"/>
      <c r="G264" s="40"/>
      <c r="H264" s="52"/>
    </row>
    <row r="265" spans="1:8" ht="12.75" x14ac:dyDescent="0.15">
      <c r="A265" s="191"/>
      <c r="B265" s="192"/>
      <c r="C265" s="50"/>
      <c r="D265" s="51"/>
      <c r="E265" s="51"/>
      <c r="F265" s="51"/>
      <c r="G265" s="40"/>
      <c r="H265" s="52"/>
    </row>
    <row r="266" spans="1:8" ht="12.75" x14ac:dyDescent="0.15">
      <c r="A266" s="191"/>
      <c r="B266" s="192"/>
      <c r="C266" s="50"/>
      <c r="D266" s="51"/>
      <c r="E266" s="51"/>
      <c r="F266" s="51"/>
      <c r="G266" s="40"/>
      <c r="H266" s="52"/>
    </row>
    <row r="267" spans="1:8" ht="12.75" x14ac:dyDescent="0.15">
      <c r="A267" s="191"/>
      <c r="B267" s="192"/>
      <c r="C267" s="50"/>
      <c r="D267" s="51"/>
      <c r="E267" s="51"/>
      <c r="F267" s="51"/>
      <c r="G267" s="40"/>
      <c r="H267" s="52"/>
    </row>
    <row r="268" spans="1:8" ht="12.75" x14ac:dyDescent="0.15">
      <c r="A268" s="191"/>
      <c r="B268" s="192"/>
      <c r="C268" s="50"/>
      <c r="D268" s="51"/>
      <c r="E268" s="51"/>
      <c r="F268" s="51"/>
      <c r="G268" s="40"/>
      <c r="H268" s="52"/>
    </row>
    <row r="269" spans="1:8" ht="12.75" x14ac:dyDescent="0.15">
      <c r="A269" s="191"/>
      <c r="B269" s="192"/>
      <c r="C269" s="50"/>
      <c r="D269" s="51"/>
      <c r="E269" s="51"/>
      <c r="F269" s="51"/>
      <c r="G269" s="40"/>
      <c r="H269" s="52"/>
    </row>
    <row r="270" spans="1:8" ht="12.75" x14ac:dyDescent="0.15">
      <c r="A270" s="191"/>
      <c r="B270" s="192"/>
      <c r="C270" s="50"/>
      <c r="D270" s="51"/>
      <c r="E270" s="51"/>
      <c r="F270" s="51"/>
      <c r="G270" s="40"/>
      <c r="H270" s="52"/>
    </row>
    <row r="271" spans="1:8" ht="12.75" x14ac:dyDescent="0.15">
      <c r="A271" s="191"/>
      <c r="B271" s="192"/>
      <c r="C271" s="50"/>
      <c r="D271" s="51"/>
      <c r="E271" s="51"/>
      <c r="F271" s="51"/>
      <c r="G271" s="40"/>
      <c r="H271" s="52"/>
    </row>
    <row r="272" spans="1:8" ht="12.75" x14ac:dyDescent="0.15">
      <c r="A272" s="191"/>
      <c r="B272" s="192"/>
      <c r="C272" s="50"/>
      <c r="D272" s="51"/>
      <c r="E272" s="51"/>
      <c r="F272" s="51"/>
      <c r="G272" s="40"/>
      <c r="H272" s="52"/>
    </row>
    <row r="273" spans="1:8" ht="12.75" x14ac:dyDescent="0.15">
      <c r="A273" s="191"/>
      <c r="B273" s="192"/>
      <c r="C273" s="50"/>
      <c r="D273" s="51"/>
      <c r="E273" s="51"/>
      <c r="F273" s="51"/>
      <c r="G273" s="40"/>
      <c r="H273" s="52"/>
    </row>
    <row r="274" spans="1:8" ht="12.75" x14ac:dyDescent="0.15">
      <c r="A274" s="191"/>
      <c r="B274" s="192"/>
      <c r="C274" s="50"/>
      <c r="D274" s="51"/>
      <c r="E274" s="51"/>
      <c r="F274" s="51"/>
      <c r="G274" s="40"/>
      <c r="H274" s="52"/>
    </row>
    <row r="275" spans="1:8" ht="12.75" x14ac:dyDescent="0.15">
      <c r="A275" s="191"/>
      <c r="B275" s="192"/>
      <c r="C275" s="50"/>
      <c r="D275" s="51"/>
      <c r="E275" s="51"/>
      <c r="F275" s="51"/>
      <c r="G275" s="40"/>
      <c r="H275" s="52"/>
    </row>
    <row r="276" spans="1:8" ht="12.75" x14ac:dyDescent="0.15">
      <c r="A276" s="191"/>
      <c r="B276" s="192"/>
      <c r="C276" s="50"/>
      <c r="D276" s="51"/>
      <c r="E276" s="51"/>
      <c r="F276" s="51"/>
      <c r="G276" s="40"/>
      <c r="H276" s="52"/>
    </row>
    <row r="277" spans="1:8" ht="12.75" x14ac:dyDescent="0.15">
      <c r="A277" s="191"/>
      <c r="B277" s="192"/>
      <c r="C277" s="50"/>
      <c r="D277" s="51"/>
      <c r="E277" s="51"/>
      <c r="F277" s="51"/>
      <c r="G277" s="40"/>
      <c r="H277" s="52"/>
    </row>
    <row r="278" spans="1:8" ht="12.75" x14ac:dyDescent="0.15">
      <c r="A278" s="191"/>
      <c r="B278" s="192"/>
      <c r="C278" s="50"/>
      <c r="D278" s="51"/>
      <c r="E278" s="51"/>
      <c r="F278" s="51"/>
      <c r="G278" s="40"/>
      <c r="H278" s="52"/>
    </row>
    <row r="279" spans="1:8" ht="12.75" x14ac:dyDescent="0.15">
      <c r="A279" s="191"/>
      <c r="B279" s="192"/>
      <c r="C279" s="50"/>
      <c r="D279" s="51"/>
      <c r="E279" s="51"/>
      <c r="F279" s="51"/>
      <c r="G279" s="40"/>
      <c r="H279" s="52"/>
    </row>
    <row r="280" spans="1:8" ht="12.75" x14ac:dyDescent="0.15">
      <c r="A280" s="191"/>
      <c r="B280" s="192"/>
      <c r="C280" s="50"/>
      <c r="D280" s="51"/>
      <c r="E280" s="51"/>
      <c r="F280" s="51"/>
      <c r="G280" s="40"/>
      <c r="H280" s="52"/>
    </row>
    <row r="281" spans="1:8" ht="12.75" x14ac:dyDescent="0.15">
      <c r="A281" s="191"/>
      <c r="B281" s="192"/>
      <c r="C281" s="50"/>
      <c r="D281" s="51"/>
      <c r="E281" s="51"/>
      <c r="F281" s="51"/>
      <c r="G281" s="40"/>
      <c r="H281" s="52"/>
    </row>
    <row r="282" spans="1:8" ht="12.75" x14ac:dyDescent="0.15">
      <c r="A282" s="191"/>
      <c r="B282" s="192"/>
      <c r="C282" s="50"/>
      <c r="D282" s="51"/>
      <c r="E282" s="51"/>
      <c r="F282" s="51"/>
      <c r="G282" s="40"/>
      <c r="H282" s="52"/>
    </row>
    <row r="283" spans="1:8" ht="12.75" x14ac:dyDescent="0.15">
      <c r="A283" s="191"/>
      <c r="B283" s="192"/>
      <c r="C283" s="50"/>
      <c r="D283" s="51"/>
      <c r="E283" s="51"/>
      <c r="F283" s="51"/>
      <c r="G283" s="40"/>
      <c r="H283" s="52"/>
    </row>
    <row r="284" spans="1:8" ht="12.75" x14ac:dyDescent="0.15">
      <c r="A284" s="191"/>
      <c r="B284" s="192"/>
      <c r="C284" s="50"/>
      <c r="D284" s="51"/>
      <c r="E284" s="51"/>
      <c r="F284" s="51"/>
      <c r="G284" s="40"/>
      <c r="H284" s="52"/>
    </row>
    <row r="285" spans="1:8" ht="12.75" x14ac:dyDescent="0.15">
      <c r="A285" s="191"/>
      <c r="B285" s="192"/>
      <c r="C285" s="50"/>
      <c r="D285" s="51"/>
      <c r="E285" s="51"/>
      <c r="F285" s="51"/>
      <c r="G285" s="40"/>
      <c r="H285" s="52"/>
    </row>
    <row r="286" spans="1:8" ht="12.75" x14ac:dyDescent="0.15">
      <c r="A286" s="191"/>
      <c r="B286" s="192"/>
      <c r="C286" s="50"/>
      <c r="D286" s="51"/>
      <c r="E286" s="51"/>
      <c r="F286" s="51"/>
      <c r="G286" s="40"/>
      <c r="H286" s="52"/>
    </row>
    <row r="287" spans="1:8" ht="12.75" x14ac:dyDescent="0.15">
      <c r="A287" s="191"/>
      <c r="B287" s="192"/>
      <c r="C287" s="50"/>
      <c r="D287" s="51"/>
      <c r="E287" s="51"/>
      <c r="F287" s="51"/>
      <c r="G287" s="40"/>
      <c r="H287" s="52"/>
    </row>
    <row r="288" spans="1:8" ht="12.75" x14ac:dyDescent="0.15">
      <c r="A288" s="191"/>
      <c r="B288" s="192"/>
      <c r="C288" s="50"/>
      <c r="D288" s="51"/>
      <c r="E288" s="51"/>
      <c r="F288" s="51"/>
      <c r="G288" s="40"/>
      <c r="H288" s="52"/>
    </row>
    <row r="289" spans="1:8" ht="12.75" x14ac:dyDescent="0.15">
      <c r="A289" s="191"/>
      <c r="B289" s="192"/>
      <c r="C289" s="50"/>
      <c r="D289" s="51"/>
      <c r="E289" s="51"/>
      <c r="F289" s="51"/>
      <c r="G289" s="40"/>
      <c r="H289" s="52"/>
    </row>
    <row r="290" spans="1:8" ht="12.75" x14ac:dyDescent="0.15">
      <c r="A290" s="191"/>
      <c r="B290" s="192"/>
      <c r="C290" s="50"/>
      <c r="D290" s="51"/>
      <c r="E290" s="51"/>
      <c r="F290" s="51"/>
      <c r="G290" s="40"/>
      <c r="H290" s="52"/>
    </row>
    <row r="291" spans="1:8" ht="12.75" x14ac:dyDescent="0.15">
      <c r="A291" s="191"/>
      <c r="B291" s="192"/>
      <c r="C291" s="50"/>
      <c r="D291" s="51"/>
      <c r="E291" s="51"/>
      <c r="F291" s="51"/>
      <c r="G291" s="40"/>
      <c r="H291" s="52"/>
    </row>
    <row r="292" spans="1:8" ht="12.75" x14ac:dyDescent="0.15">
      <c r="A292" s="191"/>
      <c r="B292" s="192"/>
      <c r="C292" s="50"/>
      <c r="D292" s="51"/>
      <c r="E292" s="51"/>
      <c r="F292" s="51"/>
      <c r="G292" s="40"/>
      <c r="H292" s="52"/>
    </row>
    <row r="293" spans="1:8" ht="12.75" x14ac:dyDescent="0.15">
      <c r="A293" s="191"/>
      <c r="B293" s="192"/>
      <c r="C293" s="50"/>
      <c r="D293" s="51"/>
      <c r="E293" s="51"/>
      <c r="F293" s="51"/>
      <c r="G293" s="40"/>
      <c r="H293" s="52"/>
    </row>
    <row r="294" spans="1:8" ht="12.75" x14ac:dyDescent="0.15">
      <c r="A294" s="191"/>
      <c r="B294" s="192"/>
      <c r="C294" s="50"/>
      <c r="D294" s="51"/>
      <c r="E294" s="51"/>
      <c r="F294" s="51"/>
      <c r="G294" s="40"/>
      <c r="H294" s="52"/>
    </row>
    <row r="295" spans="1:8" ht="12.75" x14ac:dyDescent="0.15">
      <c r="A295" s="191"/>
      <c r="B295" s="192"/>
      <c r="C295" s="50"/>
      <c r="D295" s="51"/>
      <c r="E295" s="51"/>
      <c r="F295" s="51"/>
      <c r="G295" s="40"/>
      <c r="H295" s="52"/>
    </row>
    <row r="296" spans="1:8" ht="12.75" x14ac:dyDescent="0.15">
      <c r="A296" s="191"/>
      <c r="B296" s="192"/>
      <c r="C296" s="50"/>
      <c r="D296" s="51"/>
      <c r="E296" s="51"/>
      <c r="F296" s="51"/>
      <c r="G296" s="40"/>
      <c r="H296" s="52"/>
    </row>
    <row r="297" spans="1:8" ht="12.75" x14ac:dyDescent="0.15">
      <c r="A297" s="191"/>
      <c r="B297" s="192"/>
      <c r="C297" s="50"/>
      <c r="D297" s="51"/>
      <c r="E297" s="51"/>
      <c r="F297" s="51"/>
      <c r="G297" s="40"/>
      <c r="H297" s="52"/>
    </row>
    <row r="298" spans="1:8" ht="12.75" x14ac:dyDescent="0.15">
      <c r="A298" s="191"/>
      <c r="B298" s="192"/>
      <c r="C298" s="50"/>
      <c r="D298" s="51"/>
      <c r="E298" s="51"/>
      <c r="F298" s="51"/>
      <c r="G298" s="40"/>
      <c r="H298" s="52"/>
    </row>
    <row r="299" spans="1:8" ht="12.75" x14ac:dyDescent="0.15">
      <c r="A299" s="191"/>
      <c r="B299" s="192"/>
      <c r="C299" s="50"/>
      <c r="D299" s="51"/>
      <c r="E299" s="51"/>
      <c r="F299" s="51"/>
      <c r="G299" s="40"/>
      <c r="H299" s="52"/>
    </row>
    <row r="300" spans="1:8" ht="12.75" x14ac:dyDescent="0.15">
      <c r="A300" s="191"/>
      <c r="B300" s="192"/>
      <c r="C300" s="50"/>
      <c r="D300" s="51"/>
      <c r="E300" s="51"/>
      <c r="F300" s="51"/>
      <c r="G300" s="40"/>
      <c r="H300" s="52"/>
    </row>
  </sheetData>
  <sheetProtection algorithmName="SHA-512" hashValue="rzPbJuwtHsXE338Qgez0+qaxUxxTuxYTpbyPaFokSLo+MZqRVf0r8wR/ZOMG9oj55OPQUpCHFq3jNigKIqlYPw==" saltValue="794JN3yB7gF4RS7yaUCdHg==" spinCount="100000" sheet="1" selectLockedCells="1"/>
  <mergeCells count="302">
    <mergeCell ref="A62:B62"/>
    <mergeCell ref="A63:B63"/>
    <mergeCell ref="A72:B72"/>
    <mergeCell ref="A70:B70"/>
    <mergeCell ref="A71:B71"/>
    <mergeCell ref="A64:B64"/>
    <mergeCell ref="A68:B68"/>
    <mergeCell ref="A69:B69"/>
    <mergeCell ref="A60:B60"/>
    <mergeCell ref="A61:B61"/>
    <mergeCell ref="A59:B59"/>
    <mergeCell ref="A48:B48"/>
    <mergeCell ref="A47:B47"/>
    <mergeCell ref="A49:B49"/>
    <mergeCell ref="A38:B38"/>
    <mergeCell ref="A39:B39"/>
    <mergeCell ref="A40:B40"/>
    <mergeCell ref="A41:B41"/>
    <mergeCell ref="A42:B42"/>
    <mergeCell ref="A43:B43"/>
    <mergeCell ref="A44:B44"/>
    <mergeCell ref="A45:B45"/>
    <mergeCell ref="A46:B46"/>
    <mergeCell ref="A50:B50"/>
    <mergeCell ref="A51:B51"/>
    <mergeCell ref="A52:B52"/>
    <mergeCell ref="A53:B53"/>
    <mergeCell ref="A54:B54"/>
    <mergeCell ref="A55:B55"/>
    <mergeCell ref="A56:B56"/>
    <mergeCell ref="A57:B57"/>
    <mergeCell ref="A58:B58"/>
    <mergeCell ref="A36:B36"/>
    <mergeCell ref="A37:B37"/>
    <mergeCell ref="A19:B19"/>
    <mergeCell ref="A20:B20"/>
    <mergeCell ref="A28:B28"/>
    <mergeCell ref="A29:B29"/>
    <mergeCell ref="A30:B30"/>
    <mergeCell ref="A31:B31"/>
    <mergeCell ref="A27:B27"/>
    <mergeCell ref="A32:B32"/>
    <mergeCell ref="A33:B33"/>
    <mergeCell ref="A34:B34"/>
    <mergeCell ref="A35:B35"/>
    <mergeCell ref="A18:B18"/>
    <mergeCell ref="A24:B24"/>
    <mergeCell ref="A25:B25"/>
    <mergeCell ref="A26:B26"/>
    <mergeCell ref="A21:B21"/>
    <mergeCell ref="A22:B22"/>
    <mergeCell ref="A23:B23"/>
    <mergeCell ref="H2:H3"/>
    <mergeCell ref="C2:C3"/>
    <mergeCell ref="A17:B17"/>
    <mergeCell ref="B1:H1"/>
    <mergeCell ref="A15:B15"/>
    <mergeCell ref="A16:B16"/>
    <mergeCell ref="F2:F3"/>
    <mergeCell ref="E2:E3"/>
    <mergeCell ref="D2:D3"/>
    <mergeCell ref="A8:B8"/>
    <mergeCell ref="A9:B9"/>
    <mergeCell ref="G2:G3"/>
    <mergeCell ref="A14:B14"/>
    <mergeCell ref="A2:B3"/>
    <mergeCell ref="A12:B12"/>
    <mergeCell ref="A10:B10"/>
    <mergeCell ref="A5:B5"/>
    <mergeCell ref="A6:B6"/>
    <mergeCell ref="A11:B11"/>
    <mergeCell ref="A4:B4"/>
    <mergeCell ref="A7:B7"/>
    <mergeCell ref="A13:B13"/>
    <mergeCell ref="A79:B79"/>
    <mergeCell ref="A80:B80"/>
    <mergeCell ref="A81:B81"/>
    <mergeCell ref="A82:B82"/>
    <mergeCell ref="A83:B83"/>
    <mergeCell ref="A84:B84"/>
    <mergeCell ref="A73:B73"/>
    <mergeCell ref="A74:B74"/>
    <mergeCell ref="A75:B75"/>
    <mergeCell ref="A76:B76"/>
    <mergeCell ref="A77:B77"/>
    <mergeCell ref="A78:B78"/>
    <mergeCell ref="A91:B91"/>
    <mergeCell ref="A92:B92"/>
    <mergeCell ref="A93:B93"/>
    <mergeCell ref="A94:B94"/>
    <mergeCell ref="A95:B95"/>
    <mergeCell ref="A96:B96"/>
    <mergeCell ref="A85:B85"/>
    <mergeCell ref="A86:B86"/>
    <mergeCell ref="A87:B87"/>
    <mergeCell ref="A88:B88"/>
    <mergeCell ref="A89:B89"/>
    <mergeCell ref="A90:B90"/>
    <mergeCell ref="A103:B103"/>
    <mergeCell ref="A104:B104"/>
    <mergeCell ref="A105:B105"/>
    <mergeCell ref="A106:B106"/>
    <mergeCell ref="A107:B107"/>
    <mergeCell ref="A108:B108"/>
    <mergeCell ref="A97:B97"/>
    <mergeCell ref="A98:B98"/>
    <mergeCell ref="A99:B99"/>
    <mergeCell ref="A100:B100"/>
    <mergeCell ref="A101:B101"/>
    <mergeCell ref="A102:B102"/>
    <mergeCell ref="A115:B115"/>
    <mergeCell ref="A116:B116"/>
    <mergeCell ref="A117:B117"/>
    <mergeCell ref="A118:B118"/>
    <mergeCell ref="A119:B119"/>
    <mergeCell ref="A120:B120"/>
    <mergeCell ref="A109:B109"/>
    <mergeCell ref="A110:B110"/>
    <mergeCell ref="A111:B111"/>
    <mergeCell ref="A112:B112"/>
    <mergeCell ref="A113:B113"/>
    <mergeCell ref="A114:B114"/>
    <mergeCell ref="A127:B127"/>
    <mergeCell ref="A128:B128"/>
    <mergeCell ref="A129:B129"/>
    <mergeCell ref="A130:B130"/>
    <mergeCell ref="A131:B131"/>
    <mergeCell ref="A132:B132"/>
    <mergeCell ref="A121:B121"/>
    <mergeCell ref="A122:B122"/>
    <mergeCell ref="A123:B123"/>
    <mergeCell ref="A124:B124"/>
    <mergeCell ref="A125:B125"/>
    <mergeCell ref="A126:B126"/>
    <mergeCell ref="A139:B139"/>
    <mergeCell ref="A140:B140"/>
    <mergeCell ref="A141:B141"/>
    <mergeCell ref="A142:B142"/>
    <mergeCell ref="A143:B143"/>
    <mergeCell ref="A144:B144"/>
    <mergeCell ref="A133:B133"/>
    <mergeCell ref="A134:B134"/>
    <mergeCell ref="A135:B135"/>
    <mergeCell ref="A136:B136"/>
    <mergeCell ref="A137:B137"/>
    <mergeCell ref="A138:B138"/>
    <mergeCell ref="A151:B151"/>
    <mergeCell ref="A152:B152"/>
    <mergeCell ref="A153:B153"/>
    <mergeCell ref="A154:B154"/>
    <mergeCell ref="A155:B155"/>
    <mergeCell ref="A156:B156"/>
    <mergeCell ref="A145:B145"/>
    <mergeCell ref="A146:B146"/>
    <mergeCell ref="A147:B147"/>
    <mergeCell ref="A148:B148"/>
    <mergeCell ref="A149:B149"/>
    <mergeCell ref="A150:B150"/>
    <mergeCell ref="A163:B163"/>
    <mergeCell ref="A164:B164"/>
    <mergeCell ref="A165:B165"/>
    <mergeCell ref="A166:B166"/>
    <mergeCell ref="A167:B167"/>
    <mergeCell ref="A168:B168"/>
    <mergeCell ref="A157:B157"/>
    <mergeCell ref="A158:B158"/>
    <mergeCell ref="A159:B159"/>
    <mergeCell ref="A160:B160"/>
    <mergeCell ref="A161:B161"/>
    <mergeCell ref="A162:B162"/>
    <mergeCell ref="A175:B175"/>
    <mergeCell ref="A176:B176"/>
    <mergeCell ref="A177:B177"/>
    <mergeCell ref="A178:B178"/>
    <mergeCell ref="A179:B179"/>
    <mergeCell ref="A180:B180"/>
    <mergeCell ref="A169:B169"/>
    <mergeCell ref="A170:B170"/>
    <mergeCell ref="A171:B171"/>
    <mergeCell ref="A172:B172"/>
    <mergeCell ref="A173:B173"/>
    <mergeCell ref="A174:B174"/>
    <mergeCell ref="A187:B187"/>
    <mergeCell ref="A188:B188"/>
    <mergeCell ref="A189:B189"/>
    <mergeCell ref="A190:B190"/>
    <mergeCell ref="A191:B191"/>
    <mergeCell ref="A192:B192"/>
    <mergeCell ref="A181:B181"/>
    <mergeCell ref="A182:B182"/>
    <mergeCell ref="A183:B183"/>
    <mergeCell ref="A184:B184"/>
    <mergeCell ref="A185:B185"/>
    <mergeCell ref="A186:B186"/>
    <mergeCell ref="A199:B199"/>
    <mergeCell ref="A200:B200"/>
    <mergeCell ref="A201:B201"/>
    <mergeCell ref="A202:B202"/>
    <mergeCell ref="A203:B203"/>
    <mergeCell ref="A204:B204"/>
    <mergeCell ref="A193:B193"/>
    <mergeCell ref="A194:B194"/>
    <mergeCell ref="A195:B195"/>
    <mergeCell ref="A196:B196"/>
    <mergeCell ref="A197:B197"/>
    <mergeCell ref="A198:B198"/>
    <mergeCell ref="A211:B211"/>
    <mergeCell ref="A212:B212"/>
    <mergeCell ref="A213:B213"/>
    <mergeCell ref="A214:B214"/>
    <mergeCell ref="A215:B215"/>
    <mergeCell ref="A216:B216"/>
    <mergeCell ref="A205:B205"/>
    <mergeCell ref="A206:B206"/>
    <mergeCell ref="A207:B207"/>
    <mergeCell ref="A208:B208"/>
    <mergeCell ref="A209:B209"/>
    <mergeCell ref="A210:B210"/>
    <mergeCell ref="A223:B223"/>
    <mergeCell ref="A224:B224"/>
    <mergeCell ref="A225:B225"/>
    <mergeCell ref="A226:B226"/>
    <mergeCell ref="A227:B227"/>
    <mergeCell ref="A228:B228"/>
    <mergeCell ref="A217:B217"/>
    <mergeCell ref="A218:B218"/>
    <mergeCell ref="A219:B219"/>
    <mergeCell ref="A220:B220"/>
    <mergeCell ref="A221:B221"/>
    <mergeCell ref="A222:B222"/>
    <mergeCell ref="A235:B235"/>
    <mergeCell ref="A236:B236"/>
    <mergeCell ref="A237:B237"/>
    <mergeCell ref="A238:B238"/>
    <mergeCell ref="A239:B239"/>
    <mergeCell ref="A240:B240"/>
    <mergeCell ref="A229:B229"/>
    <mergeCell ref="A230:B230"/>
    <mergeCell ref="A231:B231"/>
    <mergeCell ref="A232:B232"/>
    <mergeCell ref="A233:B233"/>
    <mergeCell ref="A234:B234"/>
    <mergeCell ref="A247:B247"/>
    <mergeCell ref="A248:B248"/>
    <mergeCell ref="A249:B249"/>
    <mergeCell ref="A250:B250"/>
    <mergeCell ref="A251:B251"/>
    <mergeCell ref="A252:B252"/>
    <mergeCell ref="A241:B241"/>
    <mergeCell ref="A242:B242"/>
    <mergeCell ref="A243:B243"/>
    <mergeCell ref="A244:B244"/>
    <mergeCell ref="A245:B245"/>
    <mergeCell ref="A246:B246"/>
    <mergeCell ref="A259:B259"/>
    <mergeCell ref="A260:B260"/>
    <mergeCell ref="A261:B261"/>
    <mergeCell ref="A262:B262"/>
    <mergeCell ref="A263:B263"/>
    <mergeCell ref="A264:B264"/>
    <mergeCell ref="A253:B253"/>
    <mergeCell ref="A254:B254"/>
    <mergeCell ref="A255:B255"/>
    <mergeCell ref="A256:B256"/>
    <mergeCell ref="A257:B257"/>
    <mergeCell ref="A258:B258"/>
    <mergeCell ref="A271:B271"/>
    <mergeCell ref="A272:B272"/>
    <mergeCell ref="A273:B273"/>
    <mergeCell ref="A274:B274"/>
    <mergeCell ref="A275:B275"/>
    <mergeCell ref="A276:B276"/>
    <mergeCell ref="A265:B265"/>
    <mergeCell ref="A266:B266"/>
    <mergeCell ref="A267:B267"/>
    <mergeCell ref="A268:B268"/>
    <mergeCell ref="A269:B269"/>
    <mergeCell ref="A270:B270"/>
    <mergeCell ref="A283:B283"/>
    <mergeCell ref="A284:B284"/>
    <mergeCell ref="A285:B285"/>
    <mergeCell ref="A286:B286"/>
    <mergeCell ref="A287:B287"/>
    <mergeCell ref="A288:B288"/>
    <mergeCell ref="A277:B277"/>
    <mergeCell ref="A278:B278"/>
    <mergeCell ref="A279:B279"/>
    <mergeCell ref="A280:B280"/>
    <mergeCell ref="A281:B281"/>
    <mergeCell ref="A282:B282"/>
    <mergeCell ref="A295:B295"/>
    <mergeCell ref="A296:B296"/>
    <mergeCell ref="A297:B297"/>
    <mergeCell ref="A298:B298"/>
    <mergeCell ref="A299:B299"/>
    <mergeCell ref="A300:B300"/>
    <mergeCell ref="A289:B289"/>
    <mergeCell ref="A290:B290"/>
    <mergeCell ref="A291:B291"/>
    <mergeCell ref="A292:B292"/>
    <mergeCell ref="A293:B293"/>
    <mergeCell ref="A294:B294"/>
  </mergeCells>
  <phoneticPr fontId="0" type="noConversion"/>
  <printOptions horizontalCentered="1"/>
  <pageMargins left="0.59055118110236227" right="0.59055118110236227" top="0.59055118110236227" bottom="0.98425196850393704" header="0.51181102362204722" footer="0.51181102362204722"/>
  <pageSetup paperSize="9" scale="79" firstPageNumber="0" fitToHeight="0" orientation="portrait" horizontalDpi="300" verticalDpi="300" r:id="rId1"/>
  <headerFooter alignWithMargins="0">
    <oddFooter>&amp;L&amp;"MS Sans Serif,Obyčejné"&amp;8EKO-KOM, a.s.&amp;C&amp;"MS Sans Serif,Obyčejné"VÝKAZ ÚPRAVCE ODPADU 5.0&amp;R&amp;"MS Sans Serif,Obyčejné"&amp;8&amp;A strana &amp;P z &amp;N</oddFooter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4">
    <pageSetUpPr fitToPage="1"/>
  </sheetPr>
  <dimension ref="A1:G1500"/>
  <sheetViews>
    <sheetView showGridLines="0" zoomScaleNormal="100" zoomScaleSheetLayoutView="100" workbookViewId="0">
      <pane ySplit="3" topLeftCell="A4" activePane="bottomLeft" state="frozen"/>
      <selection activeCell="E69" sqref="E69"/>
      <selection pane="bottomLeft" activeCell="A4" sqref="A4:B4"/>
    </sheetView>
  </sheetViews>
  <sheetFormatPr defaultColWidth="9.140625" defaultRowHeight="10.5" x14ac:dyDescent="0.15"/>
  <cols>
    <col min="1" max="1" width="11.140625" style="5" customWidth="1"/>
    <col min="2" max="2" width="20.7109375" style="5" bestFit="1" customWidth="1"/>
    <col min="3" max="3" width="12.140625" style="5" customWidth="1"/>
    <col min="4" max="7" width="15.28515625" style="5" customWidth="1"/>
    <col min="8" max="16384" width="9.140625" style="5"/>
  </cols>
  <sheetData>
    <row r="1" spans="1:7" ht="24.95" customHeight="1" thickBot="1" x14ac:dyDescent="0.2">
      <c r="A1" s="208" t="s">
        <v>44</v>
      </c>
      <c r="B1" s="209"/>
      <c r="C1" s="210" t="str">
        <f>Úvod!F2&amp;" "&amp;Úvod!G2&amp;" za "&amp;Úvod!E5&amp;". "&amp;Úvod!F5&amp;" "&amp;Úvod!H5&amp;" - "&amp;Úvod!D8&amp;" / Ev.číslo: "&amp;Úvod!I14</f>
        <v xml:space="preserve">Běžný VÝKAZ za . čtvrtletí roku  -  / Ev.číslo: </v>
      </c>
      <c r="D1" s="211"/>
      <c r="E1" s="211"/>
      <c r="F1" s="211"/>
      <c r="G1" s="212"/>
    </row>
    <row r="2" spans="1:7" ht="3.75" customHeight="1" thickBot="1" x14ac:dyDescent="0.2">
      <c r="A2" s="188"/>
      <c r="B2" s="188"/>
      <c r="C2" s="188"/>
      <c r="D2" s="188"/>
      <c r="E2" s="188"/>
      <c r="F2" s="188"/>
      <c r="G2" s="188"/>
    </row>
    <row r="3" spans="1:7" s="7" customFormat="1" ht="30.75" customHeight="1" thickBot="1" x14ac:dyDescent="0.25">
      <c r="A3" s="184" t="s">
        <v>24</v>
      </c>
      <c r="B3" s="185"/>
      <c r="C3" s="36" t="s">
        <v>63</v>
      </c>
      <c r="D3" s="35" t="s">
        <v>41</v>
      </c>
      <c r="E3" s="35" t="s">
        <v>27</v>
      </c>
      <c r="F3" s="35" t="s">
        <v>42</v>
      </c>
      <c r="G3" s="37" t="s">
        <v>43</v>
      </c>
    </row>
    <row r="4" spans="1:7" s="6" customFormat="1" ht="12.75" x14ac:dyDescent="0.2">
      <c r="A4" s="189"/>
      <c r="B4" s="190"/>
      <c r="C4" s="41"/>
      <c r="D4" s="42"/>
      <c r="E4" s="42"/>
      <c r="F4" s="42"/>
      <c r="G4" s="43"/>
    </row>
    <row r="5" spans="1:7" ht="12.75" x14ac:dyDescent="0.15">
      <c r="A5" s="179"/>
      <c r="B5" s="180"/>
      <c r="C5" s="38"/>
      <c r="D5" s="39"/>
      <c r="E5" s="39"/>
      <c r="F5" s="39"/>
      <c r="G5" s="44"/>
    </row>
    <row r="6" spans="1:7" ht="12.75" x14ac:dyDescent="0.15">
      <c r="A6" s="179"/>
      <c r="B6" s="180"/>
      <c r="C6" s="38"/>
      <c r="D6" s="39"/>
      <c r="E6" s="39"/>
      <c r="F6" s="39"/>
      <c r="G6" s="44"/>
    </row>
    <row r="7" spans="1:7" ht="12.75" x14ac:dyDescent="0.15">
      <c r="A7" s="179"/>
      <c r="B7" s="180"/>
      <c r="C7" s="38"/>
      <c r="D7" s="39"/>
      <c r="E7" s="39"/>
      <c r="F7" s="39"/>
      <c r="G7" s="44"/>
    </row>
    <row r="8" spans="1:7" ht="12.75" x14ac:dyDescent="0.15">
      <c r="A8" s="179"/>
      <c r="B8" s="180"/>
      <c r="C8" s="38"/>
      <c r="D8" s="39"/>
      <c r="E8" s="39"/>
      <c r="F8" s="39"/>
      <c r="G8" s="44"/>
    </row>
    <row r="9" spans="1:7" ht="12.75" x14ac:dyDescent="0.15">
      <c r="A9" s="179"/>
      <c r="B9" s="180"/>
      <c r="C9" s="38"/>
      <c r="D9" s="39"/>
      <c r="E9" s="39"/>
      <c r="F9" s="39"/>
      <c r="G9" s="44"/>
    </row>
    <row r="10" spans="1:7" ht="12.75" x14ac:dyDescent="0.15">
      <c r="A10" s="179"/>
      <c r="B10" s="180"/>
      <c r="C10" s="38"/>
      <c r="D10" s="39"/>
      <c r="E10" s="39"/>
      <c r="F10" s="39"/>
      <c r="G10" s="44"/>
    </row>
    <row r="11" spans="1:7" ht="12.75" x14ac:dyDescent="0.15">
      <c r="A11" s="179"/>
      <c r="B11" s="180"/>
      <c r="C11" s="38"/>
      <c r="D11" s="39"/>
      <c r="E11" s="39"/>
      <c r="F11" s="39"/>
      <c r="G11" s="44"/>
    </row>
    <row r="12" spans="1:7" ht="12.75" x14ac:dyDescent="0.15">
      <c r="A12" s="179"/>
      <c r="B12" s="180"/>
      <c r="C12" s="38"/>
      <c r="D12" s="39"/>
      <c r="E12" s="39"/>
      <c r="F12" s="39"/>
      <c r="G12" s="44"/>
    </row>
    <row r="13" spans="1:7" ht="12.75" x14ac:dyDescent="0.15">
      <c r="A13" s="179"/>
      <c r="B13" s="180"/>
      <c r="C13" s="38"/>
      <c r="D13" s="39"/>
      <c r="E13" s="39"/>
      <c r="F13" s="39"/>
      <c r="G13" s="44"/>
    </row>
    <row r="14" spans="1:7" ht="12.75" x14ac:dyDescent="0.15">
      <c r="A14" s="179"/>
      <c r="B14" s="180"/>
      <c r="C14" s="38"/>
      <c r="D14" s="39"/>
      <c r="E14" s="39"/>
      <c r="F14" s="39"/>
      <c r="G14" s="44"/>
    </row>
    <row r="15" spans="1:7" ht="12.75" x14ac:dyDescent="0.15">
      <c r="A15" s="179"/>
      <c r="B15" s="180"/>
      <c r="C15" s="38"/>
      <c r="D15" s="39"/>
      <c r="E15" s="39"/>
      <c r="F15" s="39"/>
      <c r="G15" s="44"/>
    </row>
    <row r="16" spans="1:7" ht="12.75" x14ac:dyDescent="0.15">
      <c r="A16" s="179"/>
      <c r="B16" s="180"/>
      <c r="C16" s="38"/>
      <c r="D16" s="39"/>
      <c r="E16" s="39"/>
      <c r="F16" s="39"/>
      <c r="G16" s="44"/>
    </row>
    <row r="17" spans="1:7" ht="12.75" x14ac:dyDescent="0.15">
      <c r="A17" s="179"/>
      <c r="B17" s="180"/>
      <c r="C17" s="38"/>
      <c r="D17" s="39"/>
      <c r="E17" s="39"/>
      <c r="F17" s="39"/>
      <c r="G17" s="44"/>
    </row>
    <row r="18" spans="1:7" ht="12.75" x14ac:dyDescent="0.15">
      <c r="A18" s="179"/>
      <c r="B18" s="180"/>
      <c r="C18" s="38"/>
      <c r="D18" s="39"/>
      <c r="E18" s="39"/>
      <c r="F18" s="39"/>
      <c r="G18" s="44"/>
    </row>
    <row r="19" spans="1:7" ht="12.75" x14ac:dyDescent="0.15">
      <c r="A19" s="179"/>
      <c r="B19" s="180"/>
      <c r="C19" s="38"/>
      <c r="D19" s="39"/>
      <c r="E19" s="39"/>
      <c r="F19" s="39"/>
      <c r="G19" s="44"/>
    </row>
    <row r="20" spans="1:7" ht="12.75" x14ac:dyDescent="0.15">
      <c r="A20" s="179"/>
      <c r="B20" s="180"/>
      <c r="C20" s="38"/>
      <c r="D20" s="39"/>
      <c r="E20" s="39"/>
      <c r="F20" s="39"/>
      <c r="G20" s="44"/>
    </row>
    <row r="21" spans="1:7" ht="12.75" x14ac:dyDescent="0.15">
      <c r="A21" s="179"/>
      <c r="B21" s="180"/>
      <c r="C21" s="38"/>
      <c r="D21" s="39"/>
      <c r="E21" s="39"/>
      <c r="F21" s="39"/>
      <c r="G21" s="44"/>
    </row>
    <row r="22" spans="1:7" ht="12.75" x14ac:dyDescent="0.15">
      <c r="A22" s="179"/>
      <c r="B22" s="180"/>
      <c r="C22" s="38"/>
      <c r="D22" s="39"/>
      <c r="E22" s="39"/>
      <c r="F22" s="39"/>
      <c r="G22" s="44"/>
    </row>
    <row r="23" spans="1:7" ht="12.75" x14ac:dyDescent="0.15">
      <c r="A23" s="179"/>
      <c r="B23" s="180"/>
      <c r="C23" s="38"/>
      <c r="D23" s="39"/>
      <c r="E23" s="39"/>
      <c r="F23" s="39"/>
      <c r="G23" s="44"/>
    </row>
    <row r="24" spans="1:7" ht="12.75" x14ac:dyDescent="0.15">
      <c r="A24" s="179"/>
      <c r="B24" s="180"/>
      <c r="C24" s="38"/>
      <c r="D24" s="39"/>
      <c r="E24" s="39"/>
      <c r="F24" s="39"/>
      <c r="G24" s="44"/>
    </row>
    <row r="25" spans="1:7" ht="12.75" x14ac:dyDescent="0.15">
      <c r="A25" s="179"/>
      <c r="B25" s="180"/>
      <c r="C25" s="38"/>
      <c r="D25" s="39"/>
      <c r="E25" s="39"/>
      <c r="F25" s="39"/>
      <c r="G25" s="44"/>
    </row>
    <row r="26" spans="1:7" ht="12.75" x14ac:dyDescent="0.15">
      <c r="A26" s="179"/>
      <c r="B26" s="180"/>
      <c r="C26" s="38"/>
      <c r="D26" s="39"/>
      <c r="E26" s="39"/>
      <c r="F26" s="39"/>
      <c r="G26" s="44"/>
    </row>
    <row r="27" spans="1:7" ht="12.75" x14ac:dyDescent="0.15">
      <c r="A27" s="179"/>
      <c r="B27" s="180"/>
      <c r="C27" s="38"/>
      <c r="D27" s="39"/>
      <c r="E27" s="39"/>
      <c r="F27" s="39"/>
      <c r="G27" s="44"/>
    </row>
    <row r="28" spans="1:7" ht="12.75" x14ac:dyDescent="0.15">
      <c r="A28" s="179"/>
      <c r="B28" s="180"/>
      <c r="C28" s="38"/>
      <c r="D28" s="39"/>
      <c r="E28" s="39"/>
      <c r="F28" s="39"/>
      <c r="G28" s="44"/>
    </row>
    <row r="29" spans="1:7" ht="12.75" x14ac:dyDescent="0.15">
      <c r="A29" s="179"/>
      <c r="B29" s="180"/>
      <c r="C29" s="38"/>
      <c r="D29" s="39"/>
      <c r="E29" s="39"/>
      <c r="F29" s="39"/>
      <c r="G29" s="44"/>
    </row>
    <row r="30" spans="1:7" ht="12.75" x14ac:dyDescent="0.15">
      <c r="A30" s="179"/>
      <c r="B30" s="180"/>
      <c r="C30" s="38"/>
      <c r="D30" s="39"/>
      <c r="E30" s="39"/>
      <c r="F30" s="39"/>
      <c r="G30" s="44"/>
    </row>
    <row r="31" spans="1:7" ht="12.75" x14ac:dyDescent="0.15">
      <c r="A31" s="179"/>
      <c r="B31" s="180"/>
      <c r="C31" s="38"/>
      <c r="D31" s="39"/>
      <c r="E31" s="39"/>
      <c r="F31" s="39"/>
      <c r="G31" s="44"/>
    </row>
    <row r="32" spans="1:7" ht="12.75" x14ac:dyDescent="0.15">
      <c r="A32" s="179"/>
      <c r="B32" s="180"/>
      <c r="C32" s="38"/>
      <c r="D32" s="39"/>
      <c r="E32" s="39"/>
      <c r="F32" s="39"/>
      <c r="G32" s="44"/>
    </row>
    <row r="33" spans="1:7" ht="12.75" x14ac:dyDescent="0.15">
      <c r="A33" s="179"/>
      <c r="B33" s="180"/>
      <c r="C33" s="38"/>
      <c r="D33" s="39"/>
      <c r="E33" s="39"/>
      <c r="F33" s="39"/>
      <c r="G33" s="44"/>
    </row>
    <row r="34" spans="1:7" ht="12.75" x14ac:dyDescent="0.15">
      <c r="A34" s="179"/>
      <c r="B34" s="180"/>
      <c r="C34" s="38"/>
      <c r="D34" s="39"/>
      <c r="E34" s="39"/>
      <c r="F34" s="39"/>
      <c r="G34" s="44"/>
    </row>
    <row r="35" spans="1:7" ht="12.75" x14ac:dyDescent="0.15">
      <c r="A35" s="179"/>
      <c r="B35" s="180"/>
      <c r="C35" s="38"/>
      <c r="D35" s="39"/>
      <c r="E35" s="39"/>
      <c r="F35" s="39"/>
      <c r="G35" s="44"/>
    </row>
    <row r="36" spans="1:7" ht="12.75" x14ac:dyDescent="0.15">
      <c r="A36" s="179"/>
      <c r="B36" s="180"/>
      <c r="C36" s="38"/>
      <c r="D36" s="39"/>
      <c r="E36" s="39"/>
      <c r="F36" s="39"/>
      <c r="G36" s="44"/>
    </row>
    <row r="37" spans="1:7" ht="12.75" x14ac:dyDescent="0.15">
      <c r="A37" s="179"/>
      <c r="B37" s="180"/>
      <c r="C37" s="38"/>
      <c r="D37" s="39"/>
      <c r="E37" s="39"/>
      <c r="F37" s="39"/>
      <c r="G37" s="44"/>
    </row>
    <row r="38" spans="1:7" ht="12.75" x14ac:dyDescent="0.15">
      <c r="A38" s="179"/>
      <c r="B38" s="180"/>
      <c r="C38" s="38"/>
      <c r="D38" s="39"/>
      <c r="E38" s="39"/>
      <c r="F38" s="39"/>
      <c r="G38" s="44"/>
    </row>
    <row r="39" spans="1:7" ht="12.75" x14ac:dyDescent="0.15">
      <c r="A39" s="179"/>
      <c r="B39" s="180"/>
      <c r="C39" s="38"/>
      <c r="D39" s="39"/>
      <c r="E39" s="39"/>
      <c r="F39" s="39"/>
      <c r="G39" s="44"/>
    </row>
    <row r="40" spans="1:7" ht="12.75" x14ac:dyDescent="0.15">
      <c r="A40" s="179"/>
      <c r="B40" s="180"/>
      <c r="C40" s="38"/>
      <c r="D40" s="39"/>
      <c r="E40" s="39"/>
      <c r="F40" s="39"/>
      <c r="G40" s="44"/>
    </row>
    <row r="41" spans="1:7" ht="12.75" x14ac:dyDescent="0.15">
      <c r="A41" s="179"/>
      <c r="B41" s="180"/>
      <c r="C41" s="38"/>
      <c r="D41" s="39"/>
      <c r="E41" s="39"/>
      <c r="F41" s="39"/>
      <c r="G41" s="44"/>
    </row>
    <row r="42" spans="1:7" ht="12.75" x14ac:dyDescent="0.15">
      <c r="A42" s="179"/>
      <c r="B42" s="180"/>
      <c r="C42" s="38"/>
      <c r="D42" s="39"/>
      <c r="E42" s="39"/>
      <c r="F42" s="39"/>
      <c r="G42" s="44"/>
    </row>
    <row r="43" spans="1:7" ht="12.75" x14ac:dyDescent="0.15">
      <c r="A43" s="179"/>
      <c r="B43" s="180"/>
      <c r="C43" s="38"/>
      <c r="D43" s="39"/>
      <c r="E43" s="39"/>
      <c r="F43" s="39"/>
      <c r="G43" s="44"/>
    </row>
    <row r="44" spans="1:7" ht="12.75" x14ac:dyDescent="0.15">
      <c r="A44" s="179"/>
      <c r="B44" s="180"/>
      <c r="C44" s="38"/>
      <c r="D44" s="39"/>
      <c r="E44" s="39"/>
      <c r="F44" s="39"/>
      <c r="G44" s="44"/>
    </row>
    <row r="45" spans="1:7" ht="12.75" x14ac:dyDescent="0.15">
      <c r="A45" s="179"/>
      <c r="B45" s="180"/>
      <c r="C45" s="38"/>
      <c r="D45" s="39"/>
      <c r="E45" s="39"/>
      <c r="F45" s="39"/>
      <c r="G45" s="44"/>
    </row>
    <row r="46" spans="1:7" ht="12.75" x14ac:dyDescent="0.15">
      <c r="A46" s="179"/>
      <c r="B46" s="180"/>
      <c r="C46" s="38"/>
      <c r="D46" s="39"/>
      <c r="E46" s="39"/>
      <c r="F46" s="39"/>
      <c r="G46" s="44"/>
    </row>
    <row r="47" spans="1:7" ht="12.75" x14ac:dyDescent="0.15">
      <c r="A47" s="179"/>
      <c r="B47" s="180"/>
      <c r="C47" s="38"/>
      <c r="D47" s="39"/>
      <c r="E47" s="39"/>
      <c r="F47" s="39"/>
      <c r="G47" s="44"/>
    </row>
    <row r="48" spans="1:7" ht="12.75" x14ac:dyDescent="0.15">
      <c r="A48" s="179"/>
      <c r="B48" s="180"/>
      <c r="C48" s="38"/>
      <c r="D48" s="39"/>
      <c r="E48" s="39"/>
      <c r="F48" s="39"/>
      <c r="G48" s="44"/>
    </row>
    <row r="49" spans="1:7" ht="12.75" x14ac:dyDescent="0.15">
      <c r="A49" s="179"/>
      <c r="B49" s="180"/>
      <c r="C49" s="38"/>
      <c r="D49" s="39"/>
      <c r="E49" s="39"/>
      <c r="F49" s="39"/>
      <c r="G49" s="44"/>
    </row>
    <row r="50" spans="1:7" ht="12.75" x14ac:dyDescent="0.15">
      <c r="A50" s="179"/>
      <c r="B50" s="180"/>
      <c r="C50" s="38"/>
      <c r="D50" s="39"/>
      <c r="E50" s="39"/>
      <c r="F50" s="39"/>
      <c r="G50" s="44"/>
    </row>
    <row r="51" spans="1:7" ht="12.75" x14ac:dyDescent="0.15">
      <c r="A51" s="179"/>
      <c r="B51" s="180"/>
      <c r="C51" s="38"/>
      <c r="D51" s="39"/>
      <c r="E51" s="39"/>
      <c r="F51" s="39"/>
      <c r="G51" s="44"/>
    </row>
    <row r="52" spans="1:7" ht="12.75" x14ac:dyDescent="0.15">
      <c r="A52" s="179"/>
      <c r="B52" s="180"/>
      <c r="C52" s="38"/>
      <c r="D52" s="39"/>
      <c r="E52" s="39"/>
      <c r="F52" s="39"/>
      <c r="G52" s="44"/>
    </row>
    <row r="53" spans="1:7" ht="12.75" x14ac:dyDescent="0.15">
      <c r="A53" s="179"/>
      <c r="B53" s="180"/>
      <c r="C53" s="38"/>
      <c r="D53" s="39"/>
      <c r="E53" s="39"/>
      <c r="F53" s="39"/>
      <c r="G53" s="44"/>
    </row>
    <row r="54" spans="1:7" ht="12.75" x14ac:dyDescent="0.15">
      <c r="A54" s="179"/>
      <c r="B54" s="180"/>
      <c r="C54" s="38"/>
      <c r="D54" s="39"/>
      <c r="E54" s="39"/>
      <c r="F54" s="39"/>
      <c r="G54" s="44"/>
    </row>
    <row r="55" spans="1:7" ht="12.75" x14ac:dyDescent="0.15">
      <c r="A55" s="179"/>
      <c r="B55" s="180"/>
      <c r="C55" s="38"/>
      <c r="D55" s="39"/>
      <c r="E55" s="39"/>
      <c r="F55" s="39"/>
      <c r="G55" s="44"/>
    </row>
    <row r="56" spans="1:7" ht="12.75" x14ac:dyDescent="0.15">
      <c r="A56" s="179"/>
      <c r="B56" s="180"/>
      <c r="C56" s="38"/>
      <c r="D56" s="39"/>
      <c r="E56" s="39"/>
      <c r="F56" s="39"/>
      <c r="G56" s="44"/>
    </row>
    <row r="57" spans="1:7" ht="12.75" x14ac:dyDescent="0.15">
      <c r="A57" s="179"/>
      <c r="B57" s="180"/>
      <c r="C57" s="38"/>
      <c r="D57" s="39"/>
      <c r="E57" s="39"/>
      <c r="F57" s="39"/>
      <c r="G57" s="44"/>
    </row>
    <row r="58" spans="1:7" ht="12.75" x14ac:dyDescent="0.15">
      <c r="A58" s="179"/>
      <c r="B58" s="180"/>
      <c r="C58" s="38"/>
      <c r="D58" s="39"/>
      <c r="E58" s="39"/>
      <c r="F58" s="39"/>
      <c r="G58" s="44"/>
    </row>
    <row r="59" spans="1:7" ht="12.75" x14ac:dyDescent="0.15">
      <c r="A59" s="179"/>
      <c r="B59" s="180"/>
      <c r="C59" s="38"/>
      <c r="D59" s="39"/>
      <c r="E59" s="39"/>
      <c r="F59" s="39"/>
      <c r="G59" s="44"/>
    </row>
    <row r="60" spans="1:7" ht="12.75" x14ac:dyDescent="0.15">
      <c r="A60" s="179"/>
      <c r="B60" s="180"/>
      <c r="C60" s="38"/>
      <c r="D60" s="39"/>
      <c r="E60" s="39"/>
      <c r="F60" s="39"/>
      <c r="G60" s="44"/>
    </row>
    <row r="61" spans="1:7" ht="12.75" x14ac:dyDescent="0.15">
      <c r="A61" s="179"/>
      <c r="B61" s="180"/>
      <c r="C61" s="38"/>
      <c r="D61" s="39"/>
      <c r="E61" s="39"/>
      <c r="F61" s="39"/>
      <c r="G61" s="44"/>
    </row>
    <row r="62" spans="1:7" ht="12.75" x14ac:dyDescent="0.15">
      <c r="A62" s="179"/>
      <c r="B62" s="180"/>
      <c r="C62" s="38"/>
      <c r="D62" s="39"/>
      <c r="E62" s="39"/>
      <c r="F62" s="39"/>
      <c r="G62" s="44"/>
    </row>
    <row r="63" spans="1:7" ht="12.75" x14ac:dyDescent="0.15">
      <c r="A63" s="179"/>
      <c r="B63" s="180"/>
      <c r="C63" s="38"/>
      <c r="D63" s="39"/>
      <c r="E63" s="39"/>
      <c r="F63" s="39"/>
      <c r="G63" s="44"/>
    </row>
    <row r="64" spans="1:7" ht="12.75" x14ac:dyDescent="0.15">
      <c r="A64" s="179"/>
      <c r="B64" s="180"/>
      <c r="C64" s="38"/>
      <c r="D64" s="39"/>
      <c r="E64" s="39"/>
      <c r="F64" s="39"/>
      <c r="G64" s="44"/>
    </row>
    <row r="65" spans="1:7" ht="12.75" x14ac:dyDescent="0.15">
      <c r="A65" s="179"/>
      <c r="B65" s="180"/>
      <c r="C65" s="38"/>
      <c r="D65" s="39"/>
      <c r="E65" s="39"/>
      <c r="F65" s="39"/>
      <c r="G65" s="44"/>
    </row>
    <row r="66" spans="1:7" ht="12.75" x14ac:dyDescent="0.15">
      <c r="A66" s="179"/>
      <c r="B66" s="180"/>
      <c r="C66" s="38"/>
      <c r="D66" s="39"/>
      <c r="E66" s="39"/>
      <c r="F66" s="39"/>
      <c r="G66" s="44"/>
    </row>
    <row r="67" spans="1:7" ht="12.75" x14ac:dyDescent="0.15">
      <c r="A67" s="179"/>
      <c r="B67" s="180"/>
      <c r="C67" s="38"/>
      <c r="D67" s="39"/>
      <c r="E67" s="39"/>
      <c r="F67" s="39"/>
      <c r="G67" s="44"/>
    </row>
    <row r="68" spans="1:7" ht="12.75" x14ac:dyDescent="0.15">
      <c r="A68" s="179"/>
      <c r="B68" s="180"/>
      <c r="C68" s="38"/>
      <c r="D68" s="39"/>
      <c r="E68" s="39"/>
      <c r="F68" s="39"/>
      <c r="G68" s="44"/>
    </row>
    <row r="69" spans="1:7" ht="12.75" x14ac:dyDescent="0.15">
      <c r="A69" s="179"/>
      <c r="B69" s="180"/>
      <c r="C69" s="38"/>
      <c r="D69" s="39"/>
      <c r="E69" s="39"/>
      <c r="F69" s="39"/>
      <c r="G69" s="44"/>
    </row>
    <row r="70" spans="1:7" ht="12.75" x14ac:dyDescent="0.15">
      <c r="A70" s="179"/>
      <c r="B70" s="180"/>
      <c r="C70" s="38"/>
      <c r="D70" s="39"/>
      <c r="E70" s="39"/>
      <c r="F70" s="39"/>
      <c r="G70" s="44"/>
    </row>
    <row r="71" spans="1:7" ht="12.75" x14ac:dyDescent="0.15">
      <c r="A71" s="179"/>
      <c r="B71" s="180"/>
      <c r="C71" s="38"/>
      <c r="D71" s="39"/>
      <c r="E71" s="39"/>
      <c r="F71" s="39"/>
      <c r="G71" s="44"/>
    </row>
    <row r="72" spans="1:7" ht="12.75" x14ac:dyDescent="0.15">
      <c r="A72" s="179"/>
      <c r="B72" s="180"/>
      <c r="C72" s="38"/>
      <c r="D72" s="39"/>
      <c r="E72" s="39"/>
      <c r="F72" s="39"/>
      <c r="G72" s="44"/>
    </row>
    <row r="73" spans="1:7" ht="12.75" x14ac:dyDescent="0.15">
      <c r="A73" s="179"/>
      <c r="B73" s="180"/>
      <c r="C73" s="38"/>
      <c r="D73" s="39"/>
      <c r="E73" s="39"/>
      <c r="F73" s="39"/>
      <c r="G73" s="44"/>
    </row>
    <row r="74" spans="1:7" ht="12.75" x14ac:dyDescent="0.15">
      <c r="A74" s="179"/>
      <c r="B74" s="180"/>
      <c r="C74" s="38"/>
      <c r="D74" s="39"/>
      <c r="E74" s="39"/>
      <c r="F74" s="39"/>
      <c r="G74" s="44"/>
    </row>
    <row r="75" spans="1:7" ht="12.75" x14ac:dyDescent="0.15">
      <c r="A75" s="179"/>
      <c r="B75" s="180"/>
      <c r="C75" s="38"/>
      <c r="D75" s="39"/>
      <c r="E75" s="39"/>
      <c r="F75" s="39"/>
      <c r="G75" s="44"/>
    </row>
    <row r="76" spans="1:7" ht="12.75" x14ac:dyDescent="0.15">
      <c r="A76" s="179"/>
      <c r="B76" s="180"/>
      <c r="C76" s="38"/>
      <c r="D76" s="39"/>
      <c r="E76" s="39"/>
      <c r="F76" s="39"/>
      <c r="G76" s="44"/>
    </row>
    <row r="77" spans="1:7" ht="12.75" x14ac:dyDescent="0.15">
      <c r="A77" s="179"/>
      <c r="B77" s="180"/>
      <c r="C77" s="38"/>
      <c r="D77" s="39"/>
      <c r="E77" s="39"/>
      <c r="F77" s="39"/>
      <c r="G77" s="44"/>
    </row>
    <row r="78" spans="1:7" ht="12.75" x14ac:dyDescent="0.15">
      <c r="A78" s="179"/>
      <c r="B78" s="180"/>
      <c r="C78" s="38"/>
      <c r="D78" s="39"/>
      <c r="E78" s="39"/>
      <c r="F78" s="39"/>
      <c r="G78" s="44"/>
    </row>
    <row r="79" spans="1:7" ht="12.75" x14ac:dyDescent="0.15">
      <c r="A79" s="179"/>
      <c r="B79" s="180"/>
      <c r="C79" s="38"/>
      <c r="D79" s="39"/>
      <c r="E79" s="39"/>
      <c r="F79" s="39"/>
      <c r="G79" s="44"/>
    </row>
    <row r="80" spans="1:7" ht="12.75" x14ac:dyDescent="0.15">
      <c r="A80" s="179"/>
      <c r="B80" s="180"/>
      <c r="C80" s="38"/>
      <c r="D80" s="39"/>
      <c r="E80" s="39"/>
      <c r="F80" s="39"/>
      <c r="G80" s="44"/>
    </row>
    <row r="81" spans="1:7" ht="12.75" x14ac:dyDescent="0.15">
      <c r="A81" s="179"/>
      <c r="B81" s="180"/>
      <c r="C81" s="38"/>
      <c r="D81" s="39"/>
      <c r="E81" s="39"/>
      <c r="F81" s="39"/>
      <c r="G81" s="44"/>
    </row>
    <row r="82" spans="1:7" ht="12.75" x14ac:dyDescent="0.15">
      <c r="A82" s="179"/>
      <c r="B82" s="180"/>
      <c r="C82" s="38"/>
      <c r="D82" s="39"/>
      <c r="E82" s="39"/>
      <c r="F82" s="39"/>
      <c r="G82" s="44"/>
    </row>
    <row r="83" spans="1:7" ht="12.75" x14ac:dyDescent="0.15">
      <c r="A83" s="179"/>
      <c r="B83" s="180"/>
      <c r="C83" s="38"/>
      <c r="D83" s="39"/>
      <c r="E83" s="39"/>
      <c r="F83" s="39"/>
      <c r="G83" s="44"/>
    </row>
    <row r="84" spans="1:7" ht="12.75" x14ac:dyDescent="0.15">
      <c r="A84" s="179"/>
      <c r="B84" s="180"/>
      <c r="C84" s="38"/>
      <c r="D84" s="39"/>
      <c r="E84" s="39"/>
      <c r="F84" s="39"/>
      <c r="G84" s="44"/>
    </row>
    <row r="85" spans="1:7" ht="12.75" x14ac:dyDescent="0.15">
      <c r="A85" s="179"/>
      <c r="B85" s="180"/>
      <c r="C85" s="38"/>
      <c r="D85" s="39"/>
      <c r="E85" s="39"/>
      <c r="F85" s="39"/>
      <c r="G85" s="44"/>
    </row>
    <row r="86" spans="1:7" ht="12.75" x14ac:dyDescent="0.15">
      <c r="A86" s="179"/>
      <c r="B86" s="180"/>
      <c r="C86" s="38"/>
      <c r="D86" s="39"/>
      <c r="E86" s="39"/>
      <c r="F86" s="39"/>
      <c r="G86" s="44"/>
    </row>
    <row r="87" spans="1:7" ht="12.75" x14ac:dyDescent="0.15">
      <c r="A87" s="179"/>
      <c r="B87" s="180"/>
      <c r="C87" s="38"/>
      <c r="D87" s="39"/>
      <c r="E87" s="39"/>
      <c r="F87" s="39"/>
      <c r="G87" s="44"/>
    </row>
    <row r="88" spans="1:7" ht="12.75" x14ac:dyDescent="0.15">
      <c r="A88" s="179"/>
      <c r="B88" s="180"/>
      <c r="C88" s="38"/>
      <c r="D88" s="39"/>
      <c r="E88" s="39"/>
      <c r="F88" s="39"/>
      <c r="G88" s="44"/>
    </row>
    <row r="89" spans="1:7" ht="12.75" x14ac:dyDescent="0.15">
      <c r="A89" s="179"/>
      <c r="B89" s="180"/>
      <c r="C89" s="38"/>
      <c r="D89" s="39"/>
      <c r="E89" s="39"/>
      <c r="F89" s="39"/>
      <c r="G89" s="44"/>
    </row>
    <row r="90" spans="1:7" ht="12.75" x14ac:dyDescent="0.15">
      <c r="A90" s="179"/>
      <c r="B90" s="180"/>
      <c r="C90" s="38"/>
      <c r="D90" s="39"/>
      <c r="E90" s="39"/>
      <c r="F90" s="39"/>
      <c r="G90" s="44"/>
    </row>
    <row r="91" spans="1:7" ht="12.75" x14ac:dyDescent="0.15">
      <c r="A91" s="179"/>
      <c r="B91" s="180"/>
      <c r="C91" s="38"/>
      <c r="D91" s="39"/>
      <c r="E91" s="39"/>
      <c r="F91" s="39"/>
      <c r="G91" s="44"/>
    </row>
    <row r="92" spans="1:7" ht="12.75" x14ac:dyDescent="0.15">
      <c r="A92" s="179"/>
      <c r="B92" s="180"/>
      <c r="C92" s="38"/>
      <c r="D92" s="39"/>
      <c r="E92" s="39"/>
      <c r="F92" s="39"/>
      <c r="G92" s="44"/>
    </row>
    <row r="93" spans="1:7" ht="12.75" x14ac:dyDescent="0.15">
      <c r="A93" s="179"/>
      <c r="B93" s="180"/>
      <c r="C93" s="38"/>
      <c r="D93" s="39"/>
      <c r="E93" s="39"/>
      <c r="F93" s="39"/>
      <c r="G93" s="44"/>
    </row>
    <row r="94" spans="1:7" ht="12.75" x14ac:dyDescent="0.15">
      <c r="A94" s="179"/>
      <c r="B94" s="180"/>
      <c r="C94" s="38"/>
      <c r="D94" s="39"/>
      <c r="E94" s="39"/>
      <c r="F94" s="39"/>
      <c r="G94" s="44"/>
    </row>
    <row r="95" spans="1:7" ht="12.75" x14ac:dyDescent="0.15">
      <c r="A95" s="179"/>
      <c r="B95" s="180"/>
      <c r="C95" s="38"/>
      <c r="D95" s="39"/>
      <c r="E95" s="39"/>
      <c r="F95" s="39"/>
      <c r="G95" s="44"/>
    </row>
    <row r="96" spans="1:7" ht="12.75" x14ac:dyDescent="0.15">
      <c r="A96" s="179"/>
      <c r="B96" s="180"/>
      <c r="C96" s="38"/>
      <c r="D96" s="39"/>
      <c r="E96" s="39"/>
      <c r="F96" s="39"/>
      <c r="G96" s="44"/>
    </row>
    <row r="97" spans="1:7" ht="12.75" x14ac:dyDescent="0.15">
      <c r="A97" s="179"/>
      <c r="B97" s="180"/>
      <c r="C97" s="38"/>
      <c r="D97" s="39"/>
      <c r="E97" s="39"/>
      <c r="F97" s="39"/>
      <c r="G97" s="44"/>
    </row>
    <row r="98" spans="1:7" ht="12.75" x14ac:dyDescent="0.15">
      <c r="A98" s="179"/>
      <c r="B98" s="180"/>
      <c r="C98" s="38"/>
      <c r="D98" s="39"/>
      <c r="E98" s="39"/>
      <c r="F98" s="39"/>
      <c r="G98" s="44"/>
    </row>
    <row r="99" spans="1:7" ht="12.75" x14ac:dyDescent="0.15">
      <c r="A99" s="179"/>
      <c r="B99" s="180"/>
      <c r="C99" s="38"/>
      <c r="D99" s="39"/>
      <c r="E99" s="39"/>
      <c r="F99" s="39"/>
      <c r="G99" s="44"/>
    </row>
    <row r="100" spans="1:7" ht="12.75" x14ac:dyDescent="0.15">
      <c r="A100" s="179"/>
      <c r="B100" s="180"/>
      <c r="C100" s="38"/>
      <c r="D100" s="39"/>
      <c r="E100" s="39"/>
      <c r="F100" s="39"/>
      <c r="G100" s="44"/>
    </row>
    <row r="101" spans="1:7" ht="12.75" x14ac:dyDescent="0.15">
      <c r="A101" s="179"/>
      <c r="B101" s="180"/>
      <c r="C101" s="38"/>
      <c r="D101" s="39"/>
      <c r="E101" s="39"/>
      <c r="F101" s="39"/>
      <c r="G101" s="44"/>
    </row>
    <row r="102" spans="1:7" ht="12.75" x14ac:dyDescent="0.15">
      <c r="A102" s="179"/>
      <c r="B102" s="180"/>
      <c r="C102" s="38"/>
      <c r="D102" s="39"/>
      <c r="E102" s="39"/>
      <c r="F102" s="39"/>
      <c r="G102" s="44"/>
    </row>
    <row r="103" spans="1:7" ht="12.75" x14ac:dyDescent="0.15">
      <c r="A103" s="179"/>
      <c r="B103" s="180"/>
      <c r="C103" s="38"/>
      <c r="D103" s="39"/>
      <c r="E103" s="39"/>
      <c r="F103" s="39"/>
      <c r="G103" s="44"/>
    </row>
    <row r="104" spans="1:7" ht="12.75" x14ac:dyDescent="0.15">
      <c r="A104" s="179"/>
      <c r="B104" s="180"/>
      <c r="C104" s="38"/>
      <c r="D104" s="39"/>
      <c r="E104" s="39"/>
      <c r="F104" s="39"/>
      <c r="G104" s="44"/>
    </row>
    <row r="105" spans="1:7" ht="12.75" x14ac:dyDescent="0.15">
      <c r="A105" s="179"/>
      <c r="B105" s="180"/>
      <c r="C105" s="38"/>
      <c r="D105" s="39"/>
      <c r="E105" s="39"/>
      <c r="F105" s="39"/>
      <c r="G105" s="44"/>
    </row>
    <row r="106" spans="1:7" ht="12.75" x14ac:dyDescent="0.15">
      <c r="A106" s="179"/>
      <c r="B106" s="180"/>
      <c r="C106" s="38"/>
      <c r="D106" s="39"/>
      <c r="E106" s="39"/>
      <c r="F106" s="39"/>
      <c r="G106" s="44"/>
    </row>
    <row r="107" spans="1:7" ht="12.75" x14ac:dyDescent="0.15">
      <c r="A107" s="179"/>
      <c r="B107" s="180"/>
      <c r="C107" s="38"/>
      <c r="D107" s="39"/>
      <c r="E107" s="39"/>
      <c r="F107" s="39"/>
      <c r="G107" s="44"/>
    </row>
    <row r="108" spans="1:7" ht="12.75" x14ac:dyDescent="0.15">
      <c r="A108" s="179"/>
      <c r="B108" s="180"/>
      <c r="C108" s="38"/>
      <c r="D108" s="39"/>
      <c r="E108" s="39"/>
      <c r="F108" s="39"/>
      <c r="G108" s="44"/>
    </row>
    <row r="109" spans="1:7" ht="12.75" x14ac:dyDescent="0.15">
      <c r="A109" s="179"/>
      <c r="B109" s="180"/>
      <c r="C109" s="38"/>
      <c r="D109" s="39"/>
      <c r="E109" s="39"/>
      <c r="F109" s="39"/>
      <c r="G109" s="44"/>
    </row>
    <row r="110" spans="1:7" ht="12.75" x14ac:dyDescent="0.15">
      <c r="A110" s="179"/>
      <c r="B110" s="180"/>
      <c r="C110" s="38"/>
      <c r="D110" s="39"/>
      <c r="E110" s="39"/>
      <c r="F110" s="39"/>
      <c r="G110" s="44"/>
    </row>
    <row r="111" spans="1:7" ht="12.75" x14ac:dyDescent="0.15">
      <c r="A111" s="179"/>
      <c r="B111" s="180"/>
      <c r="C111" s="38"/>
      <c r="D111" s="39"/>
      <c r="E111" s="39"/>
      <c r="F111" s="39"/>
      <c r="G111" s="44"/>
    </row>
    <row r="112" spans="1:7" ht="12.75" x14ac:dyDescent="0.15">
      <c r="A112" s="179"/>
      <c r="B112" s="180"/>
      <c r="C112" s="38"/>
      <c r="D112" s="39"/>
      <c r="E112" s="39"/>
      <c r="F112" s="39"/>
      <c r="G112" s="44"/>
    </row>
    <row r="113" spans="1:7" ht="12.75" x14ac:dyDescent="0.15">
      <c r="A113" s="179"/>
      <c r="B113" s="180"/>
      <c r="C113" s="38"/>
      <c r="D113" s="39"/>
      <c r="E113" s="39"/>
      <c r="F113" s="39"/>
      <c r="G113" s="44"/>
    </row>
    <row r="114" spans="1:7" ht="12.75" x14ac:dyDescent="0.15">
      <c r="A114" s="179"/>
      <c r="B114" s="180"/>
      <c r="C114" s="38"/>
      <c r="D114" s="39"/>
      <c r="E114" s="39"/>
      <c r="F114" s="39"/>
      <c r="G114" s="44"/>
    </row>
    <row r="115" spans="1:7" ht="12.75" x14ac:dyDescent="0.15">
      <c r="A115" s="179"/>
      <c r="B115" s="180"/>
      <c r="C115" s="38"/>
      <c r="D115" s="39"/>
      <c r="E115" s="39"/>
      <c r="F115" s="39"/>
      <c r="G115" s="44"/>
    </row>
    <row r="116" spans="1:7" ht="12.75" x14ac:dyDescent="0.15">
      <c r="A116" s="179"/>
      <c r="B116" s="180"/>
      <c r="C116" s="38"/>
      <c r="D116" s="39"/>
      <c r="E116" s="39"/>
      <c r="F116" s="39"/>
      <c r="G116" s="44"/>
    </row>
    <row r="117" spans="1:7" ht="12.75" x14ac:dyDescent="0.15">
      <c r="A117" s="179"/>
      <c r="B117" s="180"/>
      <c r="C117" s="38"/>
      <c r="D117" s="39"/>
      <c r="E117" s="39"/>
      <c r="F117" s="39"/>
      <c r="G117" s="44"/>
    </row>
    <row r="118" spans="1:7" ht="12.75" x14ac:dyDescent="0.15">
      <c r="A118" s="179"/>
      <c r="B118" s="180"/>
      <c r="C118" s="38"/>
      <c r="D118" s="39"/>
      <c r="E118" s="39"/>
      <c r="F118" s="39"/>
      <c r="G118" s="44"/>
    </row>
    <row r="119" spans="1:7" ht="12.75" x14ac:dyDescent="0.15">
      <c r="A119" s="179"/>
      <c r="B119" s="180"/>
      <c r="C119" s="38"/>
      <c r="D119" s="39"/>
      <c r="E119" s="39"/>
      <c r="F119" s="39"/>
      <c r="G119" s="44"/>
    </row>
    <row r="120" spans="1:7" ht="12.75" x14ac:dyDescent="0.15">
      <c r="A120" s="179"/>
      <c r="B120" s="180"/>
      <c r="C120" s="38"/>
      <c r="D120" s="39"/>
      <c r="E120" s="39"/>
      <c r="F120" s="39"/>
      <c r="G120" s="44"/>
    </row>
    <row r="121" spans="1:7" ht="12.75" x14ac:dyDescent="0.15">
      <c r="A121" s="179"/>
      <c r="B121" s="180"/>
      <c r="C121" s="38"/>
      <c r="D121" s="39"/>
      <c r="E121" s="39"/>
      <c r="F121" s="39"/>
      <c r="G121" s="44"/>
    </row>
    <row r="122" spans="1:7" ht="12.75" x14ac:dyDescent="0.15">
      <c r="A122" s="179"/>
      <c r="B122" s="180"/>
      <c r="C122" s="38"/>
      <c r="D122" s="39"/>
      <c r="E122" s="39"/>
      <c r="F122" s="39"/>
      <c r="G122" s="44"/>
    </row>
    <row r="123" spans="1:7" ht="12.75" x14ac:dyDescent="0.15">
      <c r="A123" s="179"/>
      <c r="B123" s="180"/>
      <c r="C123" s="38"/>
      <c r="D123" s="39"/>
      <c r="E123" s="39"/>
      <c r="F123" s="39"/>
      <c r="G123" s="44"/>
    </row>
    <row r="124" spans="1:7" ht="12.75" x14ac:dyDescent="0.15">
      <c r="A124" s="179"/>
      <c r="B124" s="180"/>
      <c r="C124" s="38"/>
      <c r="D124" s="39"/>
      <c r="E124" s="39"/>
      <c r="F124" s="39"/>
      <c r="G124" s="44"/>
    </row>
    <row r="125" spans="1:7" ht="12.75" x14ac:dyDescent="0.15">
      <c r="A125" s="179"/>
      <c r="B125" s="180"/>
      <c r="C125" s="38"/>
      <c r="D125" s="39"/>
      <c r="E125" s="39"/>
      <c r="F125" s="39"/>
      <c r="G125" s="44"/>
    </row>
    <row r="126" spans="1:7" ht="12.75" x14ac:dyDescent="0.15">
      <c r="A126" s="179"/>
      <c r="B126" s="180"/>
      <c r="C126" s="38"/>
      <c r="D126" s="39"/>
      <c r="E126" s="39"/>
      <c r="F126" s="39"/>
      <c r="G126" s="44"/>
    </row>
    <row r="127" spans="1:7" ht="12.75" x14ac:dyDescent="0.15">
      <c r="A127" s="179"/>
      <c r="B127" s="180"/>
      <c r="C127" s="38"/>
      <c r="D127" s="39"/>
      <c r="E127" s="39"/>
      <c r="F127" s="39"/>
      <c r="G127" s="44"/>
    </row>
    <row r="128" spans="1:7" ht="12.75" x14ac:dyDescent="0.15">
      <c r="A128" s="179"/>
      <c r="B128" s="180"/>
      <c r="C128" s="38"/>
      <c r="D128" s="39"/>
      <c r="E128" s="39"/>
      <c r="F128" s="39"/>
      <c r="G128" s="44"/>
    </row>
    <row r="129" spans="1:7" ht="12.75" x14ac:dyDescent="0.15">
      <c r="A129" s="179"/>
      <c r="B129" s="180"/>
      <c r="C129" s="38"/>
      <c r="D129" s="39"/>
      <c r="E129" s="39"/>
      <c r="F129" s="39"/>
      <c r="G129" s="44"/>
    </row>
    <row r="130" spans="1:7" ht="12.75" x14ac:dyDescent="0.15">
      <c r="A130" s="179"/>
      <c r="B130" s="180"/>
      <c r="C130" s="38"/>
      <c r="D130" s="39"/>
      <c r="E130" s="39"/>
      <c r="F130" s="39"/>
      <c r="G130" s="44"/>
    </row>
    <row r="131" spans="1:7" ht="12.75" x14ac:dyDescent="0.15">
      <c r="A131" s="179"/>
      <c r="B131" s="180"/>
      <c r="C131" s="38"/>
      <c r="D131" s="39"/>
      <c r="E131" s="39"/>
      <c r="F131" s="39"/>
      <c r="G131" s="44"/>
    </row>
    <row r="132" spans="1:7" ht="12.75" x14ac:dyDescent="0.15">
      <c r="A132" s="179"/>
      <c r="B132" s="180"/>
      <c r="C132" s="38"/>
      <c r="D132" s="39"/>
      <c r="E132" s="39"/>
      <c r="F132" s="39"/>
      <c r="G132" s="44"/>
    </row>
    <row r="133" spans="1:7" ht="12.75" x14ac:dyDescent="0.15">
      <c r="A133" s="179"/>
      <c r="B133" s="180"/>
      <c r="C133" s="38"/>
      <c r="D133" s="39"/>
      <c r="E133" s="39"/>
      <c r="F133" s="39"/>
      <c r="G133" s="44"/>
    </row>
    <row r="134" spans="1:7" ht="12.75" x14ac:dyDescent="0.15">
      <c r="A134" s="179"/>
      <c r="B134" s="180"/>
      <c r="C134" s="38"/>
      <c r="D134" s="39"/>
      <c r="E134" s="39"/>
      <c r="F134" s="39"/>
      <c r="G134" s="44"/>
    </row>
    <row r="135" spans="1:7" ht="12.75" x14ac:dyDescent="0.15">
      <c r="A135" s="179"/>
      <c r="B135" s="180"/>
      <c r="C135" s="38"/>
      <c r="D135" s="39"/>
      <c r="E135" s="39"/>
      <c r="F135" s="39"/>
      <c r="G135" s="44"/>
    </row>
    <row r="136" spans="1:7" ht="12.75" x14ac:dyDescent="0.15">
      <c r="A136" s="179"/>
      <c r="B136" s="180"/>
      <c r="C136" s="38"/>
      <c r="D136" s="39"/>
      <c r="E136" s="39"/>
      <c r="F136" s="39"/>
      <c r="G136" s="44"/>
    </row>
    <row r="137" spans="1:7" ht="12.75" x14ac:dyDescent="0.15">
      <c r="A137" s="179"/>
      <c r="B137" s="180"/>
      <c r="C137" s="38"/>
      <c r="D137" s="39"/>
      <c r="E137" s="39"/>
      <c r="F137" s="39"/>
      <c r="G137" s="44"/>
    </row>
    <row r="138" spans="1:7" ht="12.75" x14ac:dyDescent="0.15">
      <c r="A138" s="179"/>
      <c r="B138" s="180"/>
      <c r="C138" s="38"/>
      <c r="D138" s="39"/>
      <c r="E138" s="39"/>
      <c r="F138" s="39"/>
      <c r="G138" s="44"/>
    </row>
    <row r="139" spans="1:7" ht="12.75" x14ac:dyDescent="0.15">
      <c r="A139" s="179"/>
      <c r="B139" s="180"/>
      <c r="C139" s="38"/>
      <c r="D139" s="39"/>
      <c r="E139" s="39"/>
      <c r="F139" s="39"/>
      <c r="G139" s="44"/>
    </row>
    <row r="140" spans="1:7" ht="12.75" x14ac:dyDescent="0.15">
      <c r="A140" s="179"/>
      <c r="B140" s="180"/>
      <c r="C140" s="38"/>
      <c r="D140" s="39"/>
      <c r="E140" s="39"/>
      <c r="F140" s="39"/>
      <c r="G140" s="44"/>
    </row>
    <row r="141" spans="1:7" ht="12.75" x14ac:dyDescent="0.15">
      <c r="A141" s="179"/>
      <c r="B141" s="180"/>
      <c r="C141" s="38"/>
      <c r="D141" s="39"/>
      <c r="E141" s="39"/>
      <c r="F141" s="39"/>
      <c r="G141" s="44"/>
    </row>
    <row r="142" spans="1:7" ht="12.75" x14ac:dyDescent="0.15">
      <c r="A142" s="179"/>
      <c r="B142" s="180"/>
      <c r="C142" s="38"/>
      <c r="D142" s="39"/>
      <c r="E142" s="39"/>
      <c r="F142" s="39"/>
      <c r="G142" s="44"/>
    </row>
    <row r="143" spans="1:7" ht="12.75" x14ac:dyDescent="0.15">
      <c r="A143" s="179"/>
      <c r="B143" s="180"/>
      <c r="C143" s="38"/>
      <c r="D143" s="39"/>
      <c r="E143" s="39"/>
      <c r="F143" s="39"/>
      <c r="G143" s="44"/>
    </row>
    <row r="144" spans="1:7" ht="12.75" x14ac:dyDescent="0.15">
      <c r="A144" s="179"/>
      <c r="B144" s="180"/>
      <c r="C144" s="38"/>
      <c r="D144" s="39"/>
      <c r="E144" s="39"/>
      <c r="F144" s="39"/>
      <c r="G144" s="44"/>
    </row>
    <row r="145" spans="1:7" ht="12.75" x14ac:dyDescent="0.15">
      <c r="A145" s="179"/>
      <c r="B145" s="180"/>
      <c r="C145" s="38"/>
      <c r="D145" s="39"/>
      <c r="E145" s="39"/>
      <c r="F145" s="39"/>
      <c r="G145" s="44"/>
    </row>
    <row r="146" spans="1:7" ht="12.75" x14ac:dyDescent="0.15">
      <c r="A146" s="179"/>
      <c r="B146" s="180"/>
      <c r="C146" s="38"/>
      <c r="D146" s="39"/>
      <c r="E146" s="39"/>
      <c r="F146" s="39"/>
      <c r="G146" s="44"/>
    </row>
    <row r="147" spans="1:7" ht="12.75" x14ac:dyDescent="0.15">
      <c r="A147" s="179"/>
      <c r="B147" s="180"/>
      <c r="C147" s="38"/>
      <c r="D147" s="39"/>
      <c r="E147" s="39"/>
      <c r="F147" s="39"/>
      <c r="G147" s="44"/>
    </row>
    <row r="148" spans="1:7" ht="12.75" x14ac:dyDescent="0.15">
      <c r="A148" s="179"/>
      <c r="B148" s="180"/>
      <c r="C148" s="38"/>
      <c r="D148" s="39"/>
      <c r="E148" s="39"/>
      <c r="F148" s="39"/>
      <c r="G148" s="44"/>
    </row>
    <row r="149" spans="1:7" ht="12.75" x14ac:dyDescent="0.15">
      <c r="A149" s="179"/>
      <c r="B149" s="180"/>
      <c r="C149" s="38"/>
      <c r="D149" s="39"/>
      <c r="E149" s="39"/>
      <c r="F149" s="39"/>
      <c r="G149" s="44"/>
    </row>
    <row r="150" spans="1:7" ht="12.75" x14ac:dyDescent="0.15">
      <c r="A150" s="179"/>
      <c r="B150" s="180"/>
      <c r="C150" s="38"/>
      <c r="D150" s="39"/>
      <c r="E150" s="39"/>
      <c r="F150" s="39"/>
      <c r="G150" s="44"/>
    </row>
    <row r="151" spans="1:7" ht="12.75" x14ac:dyDescent="0.15">
      <c r="A151" s="179"/>
      <c r="B151" s="180"/>
      <c r="C151" s="38"/>
      <c r="D151" s="39"/>
      <c r="E151" s="39"/>
      <c r="F151" s="39"/>
      <c r="G151" s="44"/>
    </row>
    <row r="152" spans="1:7" ht="12.75" x14ac:dyDescent="0.15">
      <c r="A152" s="179"/>
      <c r="B152" s="180"/>
      <c r="C152" s="38"/>
      <c r="D152" s="39"/>
      <c r="E152" s="39"/>
      <c r="F152" s="39"/>
      <c r="G152" s="44"/>
    </row>
    <row r="153" spans="1:7" ht="12.75" x14ac:dyDescent="0.15">
      <c r="A153" s="179"/>
      <c r="B153" s="180"/>
      <c r="C153" s="38"/>
      <c r="D153" s="39"/>
      <c r="E153" s="39"/>
      <c r="F153" s="39"/>
      <c r="G153" s="44"/>
    </row>
    <row r="154" spans="1:7" ht="12.75" x14ac:dyDescent="0.15">
      <c r="A154" s="179"/>
      <c r="B154" s="180"/>
      <c r="C154" s="38"/>
      <c r="D154" s="39"/>
      <c r="E154" s="39"/>
      <c r="F154" s="39"/>
      <c r="G154" s="44"/>
    </row>
    <row r="155" spans="1:7" ht="12.75" x14ac:dyDescent="0.15">
      <c r="A155" s="179"/>
      <c r="B155" s="180"/>
      <c r="C155" s="38"/>
      <c r="D155" s="39"/>
      <c r="E155" s="39"/>
      <c r="F155" s="39"/>
      <c r="G155" s="44"/>
    </row>
    <row r="156" spans="1:7" ht="12.75" x14ac:dyDescent="0.15">
      <c r="A156" s="179"/>
      <c r="B156" s="180"/>
      <c r="C156" s="38"/>
      <c r="D156" s="39"/>
      <c r="E156" s="39"/>
      <c r="F156" s="39"/>
      <c r="G156" s="44"/>
    </row>
    <row r="157" spans="1:7" ht="12.75" x14ac:dyDescent="0.15">
      <c r="A157" s="179"/>
      <c r="B157" s="180"/>
      <c r="C157" s="38"/>
      <c r="D157" s="39"/>
      <c r="E157" s="39"/>
      <c r="F157" s="39"/>
      <c r="G157" s="44"/>
    </row>
    <row r="158" spans="1:7" ht="12.75" x14ac:dyDescent="0.15">
      <c r="A158" s="179"/>
      <c r="B158" s="180"/>
      <c r="C158" s="38"/>
      <c r="D158" s="39"/>
      <c r="E158" s="39"/>
      <c r="F158" s="39"/>
      <c r="G158" s="44"/>
    </row>
    <row r="159" spans="1:7" ht="12.75" x14ac:dyDescent="0.15">
      <c r="A159" s="179"/>
      <c r="B159" s="180"/>
      <c r="C159" s="38"/>
      <c r="D159" s="39"/>
      <c r="E159" s="39"/>
      <c r="F159" s="39"/>
      <c r="G159" s="44"/>
    </row>
    <row r="160" spans="1:7" ht="12.75" x14ac:dyDescent="0.15">
      <c r="A160" s="179"/>
      <c r="B160" s="180"/>
      <c r="C160" s="38"/>
      <c r="D160" s="39"/>
      <c r="E160" s="39"/>
      <c r="F160" s="39"/>
      <c r="G160" s="44"/>
    </row>
    <row r="161" spans="1:7" ht="12.75" x14ac:dyDescent="0.15">
      <c r="A161" s="179"/>
      <c r="B161" s="180"/>
      <c r="C161" s="38"/>
      <c r="D161" s="39"/>
      <c r="E161" s="39"/>
      <c r="F161" s="39"/>
      <c r="G161" s="44"/>
    </row>
    <row r="162" spans="1:7" ht="12.75" x14ac:dyDescent="0.15">
      <c r="A162" s="179"/>
      <c r="B162" s="180"/>
      <c r="C162" s="38"/>
      <c r="D162" s="39"/>
      <c r="E162" s="39"/>
      <c r="F162" s="39"/>
      <c r="G162" s="44"/>
    </row>
    <row r="163" spans="1:7" ht="12.75" x14ac:dyDescent="0.15">
      <c r="A163" s="179"/>
      <c r="B163" s="180"/>
      <c r="C163" s="38"/>
      <c r="D163" s="39"/>
      <c r="E163" s="39"/>
      <c r="F163" s="39"/>
      <c r="G163" s="44"/>
    </row>
    <row r="164" spans="1:7" ht="12.75" x14ac:dyDescent="0.15">
      <c r="A164" s="179"/>
      <c r="B164" s="180"/>
      <c r="C164" s="38"/>
      <c r="D164" s="39"/>
      <c r="E164" s="39"/>
      <c r="F164" s="39"/>
      <c r="G164" s="44"/>
    </row>
    <row r="165" spans="1:7" ht="12.75" x14ac:dyDescent="0.15">
      <c r="A165" s="179"/>
      <c r="B165" s="180"/>
      <c r="C165" s="38"/>
      <c r="D165" s="39"/>
      <c r="E165" s="39"/>
      <c r="F165" s="39"/>
      <c r="G165" s="44"/>
    </row>
    <row r="166" spans="1:7" ht="12.75" x14ac:dyDescent="0.15">
      <c r="A166" s="179"/>
      <c r="B166" s="180"/>
      <c r="C166" s="38"/>
      <c r="D166" s="39"/>
      <c r="E166" s="39"/>
      <c r="F166" s="39"/>
      <c r="G166" s="44"/>
    </row>
    <row r="167" spans="1:7" ht="12.75" x14ac:dyDescent="0.15">
      <c r="A167" s="179"/>
      <c r="B167" s="180"/>
      <c r="C167" s="38"/>
      <c r="D167" s="39"/>
      <c r="E167" s="39"/>
      <c r="F167" s="39"/>
      <c r="G167" s="44"/>
    </row>
    <row r="168" spans="1:7" ht="12.75" x14ac:dyDescent="0.15">
      <c r="A168" s="179"/>
      <c r="B168" s="180"/>
      <c r="C168" s="38"/>
      <c r="D168" s="39"/>
      <c r="E168" s="39"/>
      <c r="F168" s="39"/>
      <c r="G168" s="44"/>
    </row>
    <row r="169" spans="1:7" ht="12.75" x14ac:dyDescent="0.15">
      <c r="A169" s="179"/>
      <c r="B169" s="180"/>
      <c r="C169" s="38"/>
      <c r="D169" s="39"/>
      <c r="E169" s="39"/>
      <c r="F169" s="39"/>
      <c r="G169" s="44"/>
    </row>
    <row r="170" spans="1:7" ht="12.75" x14ac:dyDescent="0.15">
      <c r="A170" s="179"/>
      <c r="B170" s="180"/>
      <c r="C170" s="38"/>
      <c r="D170" s="39"/>
      <c r="E170" s="39"/>
      <c r="F170" s="39"/>
      <c r="G170" s="44"/>
    </row>
    <row r="171" spans="1:7" ht="12.75" x14ac:dyDescent="0.15">
      <c r="A171" s="179"/>
      <c r="B171" s="180"/>
      <c r="C171" s="38"/>
      <c r="D171" s="39"/>
      <c r="E171" s="39"/>
      <c r="F171" s="39"/>
      <c r="G171" s="44"/>
    </row>
    <row r="172" spans="1:7" ht="12.75" x14ac:dyDescent="0.15">
      <c r="A172" s="179"/>
      <c r="B172" s="180"/>
      <c r="C172" s="38"/>
      <c r="D172" s="39"/>
      <c r="E172" s="39"/>
      <c r="F172" s="39"/>
      <c r="G172" s="44"/>
    </row>
    <row r="173" spans="1:7" ht="12.75" x14ac:dyDescent="0.15">
      <c r="A173" s="179"/>
      <c r="B173" s="180"/>
      <c r="C173" s="38"/>
      <c r="D173" s="39"/>
      <c r="E173" s="39"/>
      <c r="F173" s="39"/>
      <c r="G173" s="44"/>
    </row>
    <row r="174" spans="1:7" ht="12.75" x14ac:dyDescent="0.15">
      <c r="A174" s="179"/>
      <c r="B174" s="180"/>
      <c r="C174" s="38"/>
      <c r="D174" s="39"/>
      <c r="E174" s="39"/>
      <c r="F174" s="39"/>
      <c r="G174" s="44"/>
    </row>
    <row r="175" spans="1:7" ht="12.75" x14ac:dyDescent="0.15">
      <c r="A175" s="179"/>
      <c r="B175" s="180"/>
      <c r="C175" s="38"/>
      <c r="D175" s="39"/>
      <c r="E175" s="39"/>
      <c r="F175" s="39"/>
      <c r="G175" s="44"/>
    </row>
    <row r="176" spans="1:7" ht="12.75" x14ac:dyDescent="0.15">
      <c r="A176" s="179"/>
      <c r="B176" s="180"/>
      <c r="C176" s="38"/>
      <c r="D176" s="39"/>
      <c r="E176" s="39"/>
      <c r="F176" s="39"/>
      <c r="G176" s="44"/>
    </row>
    <row r="177" spans="1:7" ht="12.75" x14ac:dyDescent="0.15">
      <c r="A177" s="179"/>
      <c r="B177" s="180"/>
      <c r="C177" s="38"/>
      <c r="D177" s="39"/>
      <c r="E177" s="39"/>
      <c r="F177" s="39"/>
      <c r="G177" s="44"/>
    </row>
    <row r="178" spans="1:7" ht="12.75" x14ac:dyDescent="0.15">
      <c r="A178" s="179"/>
      <c r="B178" s="180"/>
      <c r="C178" s="38"/>
      <c r="D178" s="39"/>
      <c r="E178" s="39"/>
      <c r="F178" s="39"/>
      <c r="G178" s="44"/>
    </row>
    <row r="179" spans="1:7" ht="12.75" x14ac:dyDescent="0.15">
      <c r="A179" s="179"/>
      <c r="B179" s="180"/>
      <c r="C179" s="38"/>
      <c r="D179" s="39"/>
      <c r="E179" s="39"/>
      <c r="F179" s="39"/>
      <c r="G179" s="44"/>
    </row>
    <row r="180" spans="1:7" ht="12.75" x14ac:dyDescent="0.15">
      <c r="A180" s="179"/>
      <c r="B180" s="180"/>
      <c r="C180" s="38"/>
      <c r="D180" s="39"/>
      <c r="E180" s="39"/>
      <c r="F180" s="39"/>
      <c r="G180" s="44"/>
    </row>
    <row r="181" spans="1:7" ht="12.75" x14ac:dyDescent="0.15">
      <c r="A181" s="179"/>
      <c r="B181" s="180"/>
      <c r="C181" s="38"/>
      <c r="D181" s="39"/>
      <c r="E181" s="39"/>
      <c r="F181" s="39"/>
      <c r="G181" s="44"/>
    </row>
    <row r="182" spans="1:7" ht="12.75" x14ac:dyDescent="0.15">
      <c r="A182" s="179"/>
      <c r="B182" s="180"/>
      <c r="C182" s="38"/>
      <c r="D182" s="39"/>
      <c r="E182" s="39"/>
      <c r="F182" s="39"/>
      <c r="G182" s="44"/>
    </row>
    <row r="183" spans="1:7" ht="12.75" x14ac:dyDescent="0.15">
      <c r="A183" s="179"/>
      <c r="B183" s="180"/>
      <c r="C183" s="38"/>
      <c r="D183" s="39"/>
      <c r="E183" s="39"/>
      <c r="F183" s="39"/>
      <c r="G183" s="44"/>
    </row>
    <row r="184" spans="1:7" ht="12.75" x14ac:dyDescent="0.15">
      <c r="A184" s="179"/>
      <c r="B184" s="180"/>
      <c r="C184" s="38"/>
      <c r="D184" s="39"/>
      <c r="E184" s="39"/>
      <c r="F184" s="39"/>
      <c r="G184" s="44"/>
    </row>
    <row r="185" spans="1:7" ht="12.75" x14ac:dyDescent="0.15">
      <c r="A185" s="179"/>
      <c r="B185" s="180"/>
      <c r="C185" s="38"/>
      <c r="D185" s="39"/>
      <c r="E185" s="39"/>
      <c r="F185" s="39"/>
      <c r="G185" s="44"/>
    </row>
    <row r="186" spans="1:7" ht="12.75" x14ac:dyDescent="0.15">
      <c r="A186" s="179"/>
      <c r="B186" s="180"/>
      <c r="C186" s="38"/>
      <c r="D186" s="39"/>
      <c r="E186" s="39"/>
      <c r="F186" s="39"/>
      <c r="G186" s="44"/>
    </row>
    <row r="187" spans="1:7" ht="12.75" x14ac:dyDescent="0.15">
      <c r="A187" s="179"/>
      <c r="B187" s="180"/>
      <c r="C187" s="38"/>
      <c r="D187" s="39"/>
      <c r="E187" s="39"/>
      <c r="F187" s="39"/>
      <c r="G187" s="44"/>
    </row>
    <row r="188" spans="1:7" ht="12.75" x14ac:dyDescent="0.15">
      <c r="A188" s="179"/>
      <c r="B188" s="180"/>
      <c r="C188" s="38"/>
      <c r="D188" s="39"/>
      <c r="E188" s="39"/>
      <c r="F188" s="39"/>
      <c r="G188" s="44"/>
    </row>
    <row r="189" spans="1:7" ht="12.75" x14ac:dyDescent="0.15">
      <c r="A189" s="179"/>
      <c r="B189" s="180"/>
      <c r="C189" s="38"/>
      <c r="D189" s="39"/>
      <c r="E189" s="39"/>
      <c r="F189" s="39"/>
      <c r="G189" s="44"/>
    </row>
    <row r="190" spans="1:7" ht="12.75" x14ac:dyDescent="0.15">
      <c r="A190" s="179"/>
      <c r="B190" s="180"/>
      <c r="C190" s="38"/>
      <c r="D190" s="39"/>
      <c r="E190" s="39"/>
      <c r="F190" s="39"/>
      <c r="G190" s="44"/>
    </row>
    <row r="191" spans="1:7" ht="12.75" x14ac:dyDescent="0.15">
      <c r="A191" s="179"/>
      <c r="B191" s="180"/>
      <c r="C191" s="38"/>
      <c r="D191" s="39"/>
      <c r="E191" s="39"/>
      <c r="F191" s="39"/>
      <c r="G191" s="44"/>
    </row>
    <row r="192" spans="1:7" ht="12.75" x14ac:dyDescent="0.15">
      <c r="A192" s="179"/>
      <c r="B192" s="180"/>
      <c r="C192" s="38"/>
      <c r="D192" s="39"/>
      <c r="E192" s="39"/>
      <c r="F192" s="39"/>
      <c r="G192" s="44"/>
    </row>
    <row r="193" spans="1:7" ht="12.75" x14ac:dyDescent="0.15">
      <c r="A193" s="179"/>
      <c r="B193" s="180"/>
      <c r="C193" s="38"/>
      <c r="D193" s="39"/>
      <c r="E193" s="39"/>
      <c r="F193" s="39"/>
      <c r="G193" s="44"/>
    </row>
    <row r="194" spans="1:7" ht="12.75" x14ac:dyDescent="0.15">
      <c r="A194" s="179"/>
      <c r="B194" s="180"/>
      <c r="C194" s="38"/>
      <c r="D194" s="39"/>
      <c r="E194" s="39"/>
      <c r="F194" s="39"/>
      <c r="G194" s="44"/>
    </row>
    <row r="195" spans="1:7" ht="12.75" x14ac:dyDescent="0.15">
      <c r="A195" s="179"/>
      <c r="B195" s="180"/>
      <c r="C195" s="38"/>
      <c r="D195" s="39"/>
      <c r="E195" s="39"/>
      <c r="F195" s="39"/>
      <c r="G195" s="44"/>
    </row>
    <row r="196" spans="1:7" ht="12.75" x14ac:dyDescent="0.15">
      <c r="A196" s="179"/>
      <c r="B196" s="180"/>
      <c r="C196" s="38"/>
      <c r="D196" s="39"/>
      <c r="E196" s="39"/>
      <c r="F196" s="39"/>
      <c r="G196" s="44"/>
    </row>
    <row r="197" spans="1:7" ht="12.75" x14ac:dyDescent="0.15">
      <c r="A197" s="179"/>
      <c r="B197" s="180"/>
      <c r="C197" s="38"/>
      <c r="D197" s="39"/>
      <c r="E197" s="39"/>
      <c r="F197" s="39"/>
      <c r="G197" s="44"/>
    </row>
    <row r="198" spans="1:7" ht="12.75" x14ac:dyDescent="0.15">
      <c r="A198" s="179"/>
      <c r="B198" s="180"/>
      <c r="C198" s="38"/>
      <c r="D198" s="39"/>
      <c r="E198" s="39"/>
      <c r="F198" s="39"/>
      <c r="G198" s="44"/>
    </row>
    <row r="199" spans="1:7" ht="12.75" x14ac:dyDescent="0.15">
      <c r="A199" s="179"/>
      <c r="B199" s="180"/>
      <c r="C199" s="38"/>
      <c r="D199" s="39"/>
      <c r="E199" s="39"/>
      <c r="F199" s="39"/>
      <c r="G199" s="44"/>
    </row>
    <row r="200" spans="1:7" ht="12.75" x14ac:dyDescent="0.15">
      <c r="A200" s="179"/>
      <c r="B200" s="180"/>
      <c r="C200" s="38"/>
      <c r="D200" s="39"/>
      <c r="E200" s="39"/>
      <c r="F200" s="39"/>
      <c r="G200" s="44"/>
    </row>
    <row r="201" spans="1:7" ht="12.75" x14ac:dyDescent="0.15">
      <c r="A201" s="179"/>
      <c r="B201" s="180"/>
      <c r="C201" s="38"/>
      <c r="D201" s="39"/>
      <c r="E201" s="39"/>
      <c r="F201" s="39"/>
      <c r="G201" s="44"/>
    </row>
    <row r="202" spans="1:7" ht="12.75" x14ac:dyDescent="0.15">
      <c r="A202" s="179"/>
      <c r="B202" s="180"/>
      <c r="C202" s="38"/>
      <c r="D202" s="39"/>
      <c r="E202" s="39"/>
      <c r="F202" s="39"/>
      <c r="G202" s="44"/>
    </row>
    <row r="203" spans="1:7" ht="12.75" x14ac:dyDescent="0.15">
      <c r="A203" s="179"/>
      <c r="B203" s="180"/>
      <c r="C203" s="38"/>
      <c r="D203" s="39"/>
      <c r="E203" s="39"/>
      <c r="F203" s="39"/>
      <c r="G203" s="44"/>
    </row>
    <row r="204" spans="1:7" ht="12.75" x14ac:dyDescent="0.15">
      <c r="A204" s="179"/>
      <c r="B204" s="180"/>
      <c r="C204" s="38"/>
      <c r="D204" s="39"/>
      <c r="E204" s="39"/>
      <c r="F204" s="39"/>
      <c r="G204" s="44"/>
    </row>
    <row r="205" spans="1:7" ht="12.75" x14ac:dyDescent="0.15">
      <c r="A205" s="179"/>
      <c r="B205" s="180"/>
      <c r="C205" s="38"/>
      <c r="D205" s="39"/>
      <c r="E205" s="39"/>
      <c r="F205" s="39"/>
      <c r="G205" s="44"/>
    </row>
    <row r="206" spans="1:7" ht="12.75" x14ac:dyDescent="0.15">
      <c r="A206" s="179"/>
      <c r="B206" s="180"/>
      <c r="C206" s="38"/>
      <c r="D206" s="39"/>
      <c r="E206" s="39"/>
      <c r="F206" s="39"/>
      <c r="G206" s="44"/>
    </row>
    <row r="207" spans="1:7" ht="12.75" x14ac:dyDescent="0.15">
      <c r="A207" s="179"/>
      <c r="B207" s="180"/>
      <c r="C207" s="38"/>
      <c r="D207" s="39"/>
      <c r="E207" s="39"/>
      <c r="F207" s="39"/>
      <c r="G207" s="44"/>
    </row>
    <row r="208" spans="1:7" ht="12.75" x14ac:dyDescent="0.15">
      <c r="A208" s="179"/>
      <c r="B208" s="180"/>
      <c r="C208" s="38"/>
      <c r="D208" s="39"/>
      <c r="E208" s="39"/>
      <c r="F208" s="39"/>
      <c r="G208" s="44"/>
    </row>
    <row r="209" spans="1:7" ht="12.75" x14ac:dyDescent="0.15">
      <c r="A209" s="179"/>
      <c r="B209" s="180"/>
      <c r="C209" s="38"/>
      <c r="D209" s="39"/>
      <c r="E209" s="39"/>
      <c r="F209" s="39"/>
      <c r="G209" s="44"/>
    </row>
    <row r="210" spans="1:7" ht="12.75" x14ac:dyDescent="0.15">
      <c r="A210" s="179"/>
      <c r="B210" s="180"/>
      <c r="C210" s="38"/>
      <c r="D210" s="39"/>
      <c r="E210" s="39"/>
      <c r="F210" s="39"/>
      <c r="G210" s="44"/>
    </row>
    <row r="211" spans="1:7" ht="12.75" x14ac:dyDescent="0.15">
      <c r="A211" s="179"/>
      <c r="B211" s="180"/>
      <c r="C211" s="38"/>
      <c r="D211" s="39"/>
      <c r="E211" s="39"/>
      <c r="F211" s="39"/>
      <c r="G211" s="44"/>
    </row>
    <row r="212" spans="1:7" ht="12.75" x14ac:dyDescent="0.15">
      <c r="A212" s="179"/>
      <c r="B212" s="180"/>
      <c r="C212" s="38"/>
      <c r="D212" s="39"/>
      <c r="E212" s="39"/>
      <c r="F212" s="39"/>
      <c r="G212" s="44"/>
    </row>
    <row r="213" spans="1:7" ht="12.75" x14ac:dyDescent="0.15">
      <c r="A213" s="179"/>
      <c r="B213" s="180"/>
      <c r="C213" s="38"/>
      <c r="D213" s="39"/>
      <c r="E213" s="39"/>
      <c r="F213" s="39"/>
      <c r="G213" s="44"/>
    </row>
    <row r="214" spans="1:7" ht="12.75" x14ac:dyDescent="0.15">
      <c r="A214" s="179"/>
      <c r="B214" s="180"/>
      <c r="C214" s="38"/>
      <c r="D214" s="39"/>
      <c r="E214" s="39"/>
      <c r="F214" s="39"/>
      <c r="G214" s="44"/>
    </row>
    <row r="215" spans="1:7" ht="12.75" x14ac:dyDescent="0.15">
      <c r="A215" s="179"/>
      <c r="B215" s="180"/>
      <c r="C215" s="38"/>
      <c r="D215" s="39"/>
      <c r="E215" s="39"/>
      <c r="F215" s="39"/>
      <c r="G215" s="44"/>
    </row>
    <row r="216" spans="1:7" ht="12.75" x14ac:dyDescent="0.15">
      <c r="A216" s="179"/>
      <c r="B216" s="180"/>
      <c r="C216" s="38"/>
      <c r="D216" s="39"/>
      <c r="E216" s="39"/>
      <c r="F216" s="39"/>
      <c r="G216" s="44"/>
    </row>
    <row r="217" spans="1:7" ht="12.75" x14ac:dyDescent="0.15">
      <c r="A217" s="179"/>
      <c r="B217" s="180"/>
      <c r="C217" s="38"/>
      <c r="D217" s="39"/>
      <c r="E217" s="39"/>
      <c r="F217" s="39"/>
      <c r="G217" s="44"/>
    </row>
    <row r="218" spans="1:7" ht="12.75" x14ac:dyDescent="0.15">
      <c r="A218" s="179"/>
      <c r="B218" s="180"/>
      <c r="C218" s="38"/>
      <c r="D218" s="39"/>
      <c r="E218" s="39"/>
      <c r="F218" s="39"/>
      <c r="G218" s="44"/>
    </row>
    <row r="219" spans="1:7" ht="12.75" x14ac:dyDescent="0.15">
      <c r="A219" s="179"/>
      <c r="B219" s="180"/>
      <c r="C219" s="38"/>
      <c r="D219" s="39"/>
      <c r="E219" s="39"/>
      <c r="F219" s="39"/>
      <c r="G219" s="44"/>
    </row>
    <row r="220" spans="1:7" ht="12.75" x14ac:dyDescent="0.15">
      <c r="A220" s="179"/>
      <c r="B220" s="180"/>
      <c r="C220" s="38"/>
      <c r="D220" s="39"/>
      <c r="E220" s="39"/>
      <c r="F220" s="39"/>
      <c r="G220" s="44"/>
    </row>
    <row r="221" spans="1:7" ht="12.75" x14ac:dyDescent="0.15">
      <c r="A221" s="179"/>
      <c r="B221" s="180"/>
      <c r="C221" s="38"/>
      <c r="D221" s="39"/>
      <c r="E221" s="39"/>
      <c r="F221" s="39"/>
      <c r="G221" s="44"/>
    </row>
    <row r="222" spans="1:7" ht="12.75" x14ac:dyDescent="0.15">
      <c r="A222" s="179"/>
      <c r="B222" s="180"/>
      <c r="C222" s="38"/>
      <c r="D222" s="39"/>
      <c r="E222" s="39"/>
      <c r="F222" s="39"/>
      <c r="G222" s="44"/>
    </row>
    <row r="223" spans="1:7" ht="12.75" x14ac:dyDescent="0.15">
      <c r="A223" s="179"/>
      <c r="B223" s="180"/>
      <c r="C223" s="38"/>
      <c r="D223" s="39"/>
      <c r="E223" s="39"/>
      <c r="F223" s="39"/>
      <c r="G223" s="44"/>
    </row>
    <row r="224" spans="1:7" ht="12.75" x14ac:dyDescent="0.15">
      <c r="A224" s="179"/>
      <c r="B224" s="180"/>
      <c r="C224" s="38"/>
      <c r="D224" s="39"/>
      <c r="E224" s="39"/>
      <c r="F224" s="39"/>
      <c r="G224" s="44"/>
    </row>
    <row r="225" spans="1:7" ht="12.75" x14ac:dyDescent="0.15">
      <c r="A225" s="179"/>
      <c r="B225" s="180"/>
      <c r="C225" s="38"/>
      <c r="D225" s="39"/>
      <c r="E225" s="39"/>
      <c r="F225" s="39"/>
      <c r="G225" s="44"/>
    </row>
    <row r="226" spans="1:7" ht="12.75" x14ac:dyDescent="0.15">
      <c r="A226" s="179"/>
      <c r="B226" s="180"/>
      <c r="C226" s="38"/>
      <c r="D226" s="39"/>
      <c r="E226" s="39"/>
      <c r="F226" s="39"/>
      <c r="G226" s="44"/>
    </row>
    <row r="227" spans="1:7" ht="12.75" x14ac:dyDescent="0.15">
      <c r="A227" s="179"/>
      <c r="B227" s="180"/>
      <c r="C227" s="38"/>
      <c r="D227" s="39"/>
      <c r="E227" s="39"/>
      <c r="F227" s="39"/>
      <c r="G227" s="44"/>
    </row>
    <row r="228" spans="1:7" ht="12.75" x14ac:dyDescent="0.15">
      <c r="A228" s="179"/>
      <c r="B228" s="180"/>
      <c r="C228" s="38"/>
      <c r="D228" s="39"/>
      <c r="E228" s="39"/>
      <c r="F228" s="39"/>
      <c r="G228" s="44"/>
    </row>
    <row r="229" spans="1:7" ht="12.75" x14ac:dyDescent="0.15">
      <c r="A229" s="179"/>
      <c r="B229" s="180"/>
      <c r="C229" s="38"/>
      <c r="D229" s="39"/>
      <c r="E229" s="39"/>
      <c r="F229" s="39"/>
      <c r="G229" s="44"/>
    </row>
    <row r="230" spans="1:7" ht="12.75" x14ac:dyDescent="0.15">
      <c r="A230" s="179"/>
      <c r="B230" s="180"/>
      <c r="C230" s="38"/>
      <c r="D230" s="39"/>
      <c r="E230" s="39"/>
      <c r="F230" s="39"/>
      <c r="G230" s="44"/>
    </row>
    <row r="231" spans="1:7" ht="12.75" x14ac:dyDescent="0.15">
      <c r="A231" s="179"/>
      <c r="B231" s="180"/>
      <c r="C231" s="38"/>
      <c r="D231" s="39"/>
      <c r="E231" s="39"/>
      <c r="F231" s="39"/>
      <c r="G231" s="44"/>
    </row>
    <row r="232" spans="1:7" ht="12.75" x14ac:dyDescent="0.15">
      <c r="A232" s="179"/>
      <c r="B232" s="180"/>
      <c r="C232" s="38"/>
      <c r="D232" s="39"/>
      <c r="E232" s="39"/>
      <c r="F232" s="39"/>
      <c r="G232" s="44"/>
    </row>
    <row r="233" spans="1:7" ht="12.75" x14ac:dyDescent="0.15">
      <c r="A233" s="179"/>
      <c r="B233" s="180"/>
      <c r="C233" s="38"/>
      <c r="D233" s="39"/>
      <c r="E233" s="39"/>
      <c r="F233" s="39"/>
      <c r="G233" s="44"/>
    </row>
    <row r="234" spans="1:7" ht="12.75" x14ac:dyDescent="0.15">
      <c r="A234" s="179"/>
      <c r="B234" s="180"/>
      <c r="C234" s="38"/>
      <c r="D234" s="39"/>
      <c r="E234" s="39"/>
      <c r="F234" s="39"/>
      <c r="G234" s="44"/>
    </row>
    <row r="235" spans="1:7" ht="12.75" x14ac:dyDescent="0.15">
      <c r="A235" s="179"/>
      <c r="B235" s="180"/>
      <c r="C235" s="38"/>
      <c r="D235" s="39"/>
      <c r="E235" s="39"/>
      <c r="F235" s="39"/>
      <c r="G235" s="44"/>
    </row>
    <row r="236" spans="1:7" ht="12.75" x14ac:dyDescent="0.15">
      <c r="A236" s="179"/>
      <c r="B236" s="180"/>
      <c r="C236" s="38"/>
      <c r="D236" s="39"/>
      <c r="E236" s="39"/>
      <c r="F236" s="39"/>
      <c r="G236" s="44"/>
    </row>
    <row r="237" spans="1:7" ht="12.75" x14ac:dyDescent="0.15">
      <c r="A237" s="179"/>
      <c r="B237" s="180"/>
      <c r="C237" s="38"/>
      <c r="D237" s="39"/>
      <c r="E237" s="39"/>
      <c r="F237" s="39"/>
      <c r="G237" s="44"/>
    </row>
    <row r="238" spans="1:7" ht="12.75" x14ac:dyDescent="0.15">
      <c r="A238" s="179"/>
      <c r="B238" s="180"/>
      <c r="C238" s="38"/>
      <c r="D238" s="39"/>
      <c r="E238" s="39"/>
      <c r="F238" s="39"/>
      <c r="G238" s="44"/>
    </row>
    <row r="239" spans="1:7" ht="12.75" x14ac:dyDescent="0.15">
      <c r="A239" s="179"/>
      <c r="B239" s="180"/>
      <c r="C239" s="38"/>
      <c r="D239" s="39"/>
      <c r="E239" s="39"/>
      <c r="F239" s="39"/>
      <c r="G239" s="44"/>
    </row>
    <row r="240" spans="1:7" ht="12.75" x14ac:dyDescent="0.15">
      <c r="A240" s="179"/>
      <c r="B240" s="180"/>
      <c r="C240" s="38"/>
      <c r="D240" s="39"/>
      <c r="E240" s="39"/>
      <c r="F240" s="39"/>
      <c r="G240" s="44"/>
    </row>
    <row r="241" spans="1:7" ht="12.75" x14ac:dyDescent="0.15">
      <c r="A241" s="179"/>
      <c r="B241" s="180"/>
      <c r="C241" s="38"/>
      <c r="D241" s="39"/>
      <c r="E241" s="39"/>
      <c r="F241" s="39"/>
      <c r="G241" s="44"/>
    </row>
    <row r="242" spans="1:7" ht="12.75" x14ac:dyDescent="0.15">
      <c r="A242" s="179"/>
      <c r="B242" s="180"/>
      <c r="C242" s="38"/>
      <c r="D242" s="39"/>
      <c r="E242" s="39"/>
      <c r="F242" s="39"/>
      <c r="G242" s="44"/>
    </row>
    <row r="243" spans="1:7" ht="12.75" x14ac:dyDescent="0.15">
      <c r="A243" s="179"/>
      <c r="B243" s="180"/>
      <c r="C243" s="38"/>
      <c r="D243" s="39"/>
      <c r="E243" s="39"/>
      <c r="F243" s="39"/>
      <c r="G243" s="44"/>
    </row>
    <row r="244" spans="1:7" ht="12.75" x14ac:dyDescent="0.15">
      <c r="A244" s="179"/>
      <c r="B244" s="180"/>
      <c r="C244" s="38"/>
      <c r="D244" s="39"/>
      <c r="E244" s="39"/>
      <c r="F244" s="39"/>
      <c r="G244" s="44"/>
    </row>
    <row r="245" spans="1:7" ht="12.75" x14ac:dyDescent="0.15">
      <c r="A245" s="179"/>
      <c r="B245" s="180"/>
      <c r="C245" s="38"/>
      <c r="D245" s="39"/>
      <c r="E245" s="39"/>
      <c r="F245" s="39"/>
      <c r="G245" s="44"/>
    </row>
    <row r="246" spans="1:7" ht="12.75" x14ac:dyDescent="0.15">
      <c r="A246" s="179"/>
      <c r="B246" s="180"/>
      <c r="C246" s="38"/>
      <c r="D246" s="39"/>
      <c r="E246" s="39"/>
      <c r="F246" s="39"/>
      <c r="G246" s="44"/>
    </row>
    <row r="247" spans="1:7" ht="12.75" x14ac:dyDescent="0.15">
      <c r="A247" s="179"/>
      <c r="B247" s="180"/>
      <c r="C247" s="38"/>
      <c r="D247" s="39"/>
      <c r="E247" s="39"/>
      <c r="F247" s="39"/>
      <c r="G247" s="44"/>
    </row>
    <row r="248" spans="1:7" ht="12.75" x14ac:dyDescent="0.15">
      <c r="A248" s="179"/>
      <c r="B248" s="180"/>
      <c r="C248" s="38"/>
      <c r="D248" s="39"/>
      <c r="E248" s="39"/>
      <c r="F248" s="39"/>
      <c r="G248" s="44"/>
    </row>
    <row r="249" spans="1:7" ht="12.75" x14ac:dyDescent="0.15">
      <c r="A249" s="179"/>
      <c r="B249" s="180"/>
      <c r="C249" s="38"/>
      <c r="D249" s="39"/>
      <c r="E249" s="39"/>
      <c r="F249" s="39"/>
      <c r="G249" s="44"/>
    </row>
    <row r="250" spans="1:7" ht="12.75" x14ac:dyDescent="0.15">
      <c r="A250" s="179"/>
      <c r="B250" s="180"/>
      <c r="C250" s="38"/>
      <c r="D250" s="39"/>
      <c r="E250" s="39"/>
      <c r="F250" s="39"/>
      <c r="G250" s="44"/>
    </row>
    <row r="251" spans="1:7" ht="12.75" x14ac:dyDescent="0.15">
      <c r="A251" s="179"/>
      <c r="B251" s="180"/>
      <c r="C251" s="38"/>
      <c r="D251" s="39"/>
      <c r="E251" s="39"/>
      <c r="F251" s="39"/>
      <c r="G251" s="44"/>
    </row>
    <row r="252" spans="1:7" ht="12.75" x14ac:dyDescent="0.15">
      <c r="A252" s="179"/>
      <c r="B252" s="180"/>
      <c r="C252" s="38"/>
      <c r="D252" s="39"/>
      <c r="E252" s="39"/>
      <c r="F252" s="39"/>
      <c r="G252" s="44"/>
    </row>
    <row r="253" spans="1:7" ht="12.75" x14ac:dyDescent="0.15">
      <c r="A253" s="179"/>
      <c r="B253" s="180"/>
      <c r="C253" s="38"/>
      <c r="D253" s="39"/>
      <c r="E253" s="39"/>
      <c r="F253" s="39"/>
      <c r="G253" s="44"/>
    </row>
    <row r="254" spans="1:7" ht="12.75" x14ac:dyDescent="0.15">
      <c r="A254" s="179"/>
      <c r="B254" s="180"/>
      <c r="C254" s="38"/>
      <c r="D254" s="39"/>
      <c r="E254" s="39"/>
      <c r="F254" s="39"/>
      <c r="G254" s="44"/>
    </row>
    <row r="255" spans="1:7" ht="12.75" x14ac:dyDescent="0.15">
      <c r="A255" s="179"/>
      <c r="B255" s="180"/>
      <c r="C255" s="38"/>
      <c r="D255" s="39"/>
      <c r="E255" s="39"/>
      <c r="F255" s="39"/>
      <c r="G255" s="44"/>
    </row>
    <row r="256" spans="1:7" ht="12.75" x14ac:dyDescent="0.15">
      <c r="A256" s="179"/>
      <c r="B256" s="180"/>
      <c r="C256" s="38"/>
      <c r="D256" s="39"/>
      <c r="E256" s="39"/>
      <c r="F256" s="39"/>
      <c r="G256" s="44"/>
    </row>
    <row r="257" spans="1:7" ht="12.75" x14ac:dyDescent="0.15">
      <c r="A257" s="179"/>
      <c r="B257" s="180"/>
      <c r="C257" s="38"/>
      <c r="D257" s="39"/>
      <c r="E257" s="39"/>
      <c r="F257" s="39"/>
      <c r="G257" s="44"/>
    </row>
    <row r="258" spans="1:7" ht="12.75" x14ac:dyDescent="0.15">
      <c r="A258" s="179"/>
      <c r="B258" s="180"/>
      <c r="C258" s="38"/>
      <c r="D258" s="39"/>
      <c r="E258" s="39"/>
      <c r="F258" s="39"/>
      <c r="G258" s="44"/>
    </row>
    <row r="259" spans="1:7" ht="12.75" x14ac:dyDescent="0.15">
      <c r="A259" s="179"/>
      <c r="B259" s="180"/>
      <c r="C259" s="38"/>
      <c r="D259" s="39"/>
      <c r="E259" s="39"/>
      <c r="F259" s="39"/>
      <c r="G259" s="44"/>
    </row>
    <row r="260" spans="1:7" ht="12.75" x14ac:dyDescent="0.15">
      <c r="A260" s="179"/>
      <c r="B260" s="180"/>
      <c r="C260" s="38"/>
      <c r="D260" s="39"/>
      <c r="E260" s="39"/>
      <c r="F260" s="39"/>
      <c r="G260" s="44"/>
    </row>
    <row r="261" spans="1:7" ht="12.75" x14ac:dyDescent="0.15">
      <c r="A261" s="179"/>
      <c r="B261" s="180"/>
      <c r="C261" s="38"/>
      <c r="D261" s="39"/>
      <c r="E261" s="39"/>
      <c r="F261" s="39"/>
      <c r="G261" s="44"/>
    </row>
    <row r="262" spans="1:7" ht="12.75" x14ac:dyDescent="0.15">
      <c r="A262" s="179"/>
      <c r="B262" s="180"/>
      <c r="C262" s="38"/>
      <c r="D262" s="39"/>
      <c r="E262" s="39"/>
      <c r="F262" s="39"/>
      <c r="G262" s="44"/>
    </row>
    <row r="263" spans="1:7" ht="12.75" x14ac:dyDescent="0.15">
      <c r="A263" s="179"/>
      <c r="B263" s="180"/>
      <c r="C263" s="38"/>
      <c r="D263" s="39"/>
      <c r="E263" s="39"/>
      <c r="F263" s="39"/>
      <c r="G263" s="44"/>
    </row>
    <row r="264" spans="1:7" ht="12.75" x14ac:dyDescent="0.15">
      <c r="A264" s="179"/>
      <c r="B264" s="180"/>
      <c r="C264" s="38"/>
      <c r="D264" s="39"/>
      <c r="E264" s="39"/>
      <c r="F264" s="39"/>
      <c r="G264" s="44"/>
    </row>
    <row r="265" spans="1:7" ht="12.75" x14ac:dyDescent="0.15">
      <c r="A265" s="179"/>
      <c r="B265" s="180"/>
      <c r="C265" s="38"/>
      <c r="D265" s="39"/>
      <c r="E265" s="39"/>
      <c r="F265" s="39"/>
      <c r="G265" s="44"/>
    </row>
    <row r="266" spans="1:7" ht="12.75" x14ac:dyDescent="0.15">
      <c r="A266" s="179"/>
      <c r="B266" s="180"/>
      <c r="C266" s="38"/>
      <c r="D266" s="39"/>
      <c r="E266" s="39"/>
      <c r="F266" s="39"/>
      <c r="G266" s="44"/>
    </row>
    <row r="267" spans="1:7" ht="12.75" x14ac:dyDescent="0.15">
      <c r="A267" s="179"/>
      <c r="B267" s="180"/>
      <c r="C267" s="38"/>
      <c r="D267" s="39"/>
      <c r="E267" s="39"/>
      <c r="F267" s="39"/>
      <c r="G267" s="44"/>
    </row>
    <row r="268" spans="1:7" ht="12.75" x14ac:dyDescent="0.15">
      <c r="A268" s="179"/>
      <c r="B268" s="180"/>
      <c r="C268" s="38"/>
      <c r="D268" s="39"/>
      <c r="E268" s="39"/>
      <c r="F268" s="39"/>
      <c r="G268" s="44"/>
    </row>
    <row r="269" spans="1:7" ht="12.75" x14ac:dyDescent="0.15">
      <c r="A269" s="179"/>
      <c r="B269" s="180"/>
      <c r="C269" s="38"/>
      <c r="D269" s="39"/>
      <c r="E269" s="39"/>
      <c r="F269" s="39"/>
      <c r="G269" s="44"/>
    </row>
    <row r="270" spans="1:7" ht="12.75" x14ac:dyDescent="0.15">
      <c r="A270" s="179"/>
      <c r="B270" s="180"/>
      <c r="C270" s="38"/>
      <c r="D270" s="39"/>
      <c r="E270" s="39"/>
      <c r="F270" s="39"/>
      <c r="G270" s="44"/>
    </row>
    <row r="271" spans="1:7" ht="12.75" x14ac:dyDescent="0.15">
      <c r="A271" s="179"/>
      <c r="B271" s="180"/>
      <c r="C271" s="38"/>
      <c r="D271" s="39"/>
      <c r="E271" s="39"/>
      <c r="F271" s="39"/>
      <c r="G271" s="44"/>
    </row>
    <row r="272" spans="1:7" ht="12.75" x14ac:dyDescent="0.15">
      <c r="A272" s="179"/>
      <c r="B272" s="180"/>
      <c r="C272" s="38"/>
      <c r="D272" s="39"/>
      <c r="E272" s="39"/>
      <c r="F272" s="39"/>
      <c r="G272" s="44"/>
    </row>
    <row r="273" spans="1:7" ht="12.75" x14ac:dyDescent="0.15">
      <c r="A273" s="179"/>
      <c r="B273" s="180"/>
      <c r="C273" s="38"/>
      <c r="D273" s="39"/>
      <c r="E273" s="39"/>
      <c r="F273" s="39"/>
      <c r="G273" s="44"/>
    </row>
    <row r="274" spans="1:7" ht="12.75" x14ac:dyDescent="0.15">
      <c r="A274" s="179"/>
      <c r="B274" s="180"/>
      <c r="C274" s="38"/>
      <c r="D274" s="39"/>
      <c r="E274" s="39"/>
      <c r="F274" s="39"/>
      <c r="G274" s="44"/>
    </row>
    <row r="275" spans="1:7" ht="12.75" x14ac:dyDescent="0.15">
      <c r="A275" s="179"/>
      <c r="B275" s="180"/>
      <c r="C275" s="38"/>
      <c r="D275" s="39"/>
      <c r="E275" s="39"/>
      <c r="F275" s="39"/>
      <c r="G275" s="44"/>
    </row>
    <row r="276" spans="1:7" ht="12.75" x14ac:dyDescent="0.15">
      <c r="A276" s="179"/>
      <c r="B276" s="180"/>
      <c r="C276" s="38"/>
      <c r="D276" s="39"/>
      <c r="E276" s="39"/>
      <c r="F276" s="39"/>
      <c r="G276" s="44"/>
    </row>
    <row r="277" spans="1:7" ht="12.75" x14ac:dyDescent="0.15">
      <c r="A277" s="179"/>
      <c r="B277" s="180"/>
      <c r="C277" s="38"/>
      <c r="D277" s="39"/>
      <c r="E277" s="39"/>
      <c r="F277" s="39"/>
      <c r="G277" s="44"/>
    </row>
    <row r="278" spans="1:7" ht="12.75" x14ac:dyDescent="0.15">
      <c r="A278" s="179"/>
      <c r="B278" s="180"/>
      <c r="C278" s="38"/>
      <c r="D278" s="39"/>
      <c r="E278" s="39"/>
      <c r="F278" s="39"/>
      <c r="G278" s="44"/>
    </row>
    <row r="279" spans="1:7" ht="12.75" x14ac:dyDescent="0.15">
      <c r="A279" s="179"/>
      <c r="B279" s="180"/>
      <c r="C279" s="38"/>
      <c r="D279" s="39"/>
      <c r="E279" s="39"/>
      <c r="F279" s="39"/>
      <c r="G279" s="44"/>
    </row>
    <row r="280" spans="1:7" ht="12.75" x14ac:dyDescent="0.15">
      <c r="A280" s="179"/>
      <c r="B280" s="180"/>
      <c r="C280" s="38"/>
      <c r="D280" s="39"/>
      <c r="E280" s="39"/>
      <c r="F280" s="39"/>
      <c r="G280" s="44"/>
    </row>
    <row r="281" spans="1:7" ht="12.75" x14ac:dyDescent="0.15">
      <c r="A281" s="179"/>
      <c r="B281" s="180"/>
      <c r="C281" s="38"/>
      <c r="D281" s="39"/>
      <c r="E281" s="39"/>
      <c r="F281" s="39"/>
      <c r="G281" s="44"/>
    </row>
    <row r="282" spans="1:7" ht="12.75" x14ac:dyDescent="0.15">
      <c r="A282" s="179"/>
      <c r="B282" s="180"/>
      <c r="C282" s="38"/>
      <c r="D282" s="39"/>
      <c r="E282" s="39"/>
      <c r="F282" s="39"/>
      <c r="G282" s="44"/>
    </row>
    <row r="283" spans="1:7" ht="12.75" x14ac:dyDescent="0.15">
      <c r="A283" s="179"/>
      <c r="B283" s="180"/>
      <c r="C283" s="38"/>
      <c r="D283" s="39"/>
      <c r="E283" s="39"/>
      <c r="F283" s="39"/>
      <c r="G283" s="44"/>
    </row>
    <row r="284" spans="1:7" ht="12.75" x14ac:dyDescent="0.15">
      <c r="A284" s="179"/>
      <c r="B284" s="180"/>
      <c r="C284" s="38"/>
      <c r="D284" s="39"/>
      <c r="E284" s="39"/>
      <c r="F284" s="39"/>
      <c r="G284" s="44"/>
    </row>
    <row r="285" spans="1:7" ht="12.75" x14ac:dyDescent="0.15">
      <c r="A285" s="179"/>
      <c r="B285" s="180"/>
      <c r="C285" s="38"/>
      <c r="D285" s="39"/>
      <c r="E285" s="39"/>
      <c r="F285" s="39"/>
      <c r="G285" s="44"/>
    </row>
    <row r="286" spans="1:7" ht="12.75" x14ac:dyDescent="0.15">
      <c r="A286" s="179"/>
      <c r="B286" s="180"/>
      <c r="C286" s="38"/>
      <c r="D286" s="39"/>
      <c r="E286" s="39"/>
      <c r="F286" s="39"/>
      <c r="G286" s="44"/>
    </row>
    <row r="287" spans="1:7" ht="12.75" x14ac:dyDescent="0.15">
      <c r="A287" s="179"/>
      <c r="B287" s="180"/>
      <c r="C287" s="38"/>
      <c r="D287" s="39"/>
      <c r="E287" s="39"/>
      <c r="F287" s="39"/>
      <c r="G287" s="44"/>
    </row>
    <row r="288" spans="1:7" ht="12.75" x14ac:dyDescent="0.15">
      <c r="A288" s="179"/>
      <c r="B288" s="180"/>
      <c r="C288" s="38"/>
      <c r="D288" s="39"/>
      <c r="E288" s="39"/>
      <c r="F288" s="39"/>
      <c r="G288" s="44"/>
    </row>
    <row r="289" spans="1:7" ht="12.75" x14ac:dyDescent="0.15">
      <c r="A289" s="179"/>
      <c r="B289" s="180"/>
      <c r="C289" s="38"/>
      <c r="D289" s="39"/>
      <c r="E289" s="39"/>
      <c r="F289" s="39"/>
      <c r="G289" s="44"/>
    </row>
    <row r="290" spans="1:7" ht="12.75" x14ac:dyDescent="0.15">
      <c r="A290" s="179"/>
      <c r="B290" s="180"/>
      <c r="C290" s="38"/>
      <c r="D290" s="39"/>
      <c r="E290" s="39"/>
      <c r="F290" s="39"/>
      <c r="G290" s="44"/>
    </row>
    <row r="291" spans="1:7" ht="12.75" x14ac:dyDescent="0.15">
      <c r="A291" s="179"/>
      <c r="B291" s="180"/>
      <c r="C291" s="38"/>
      <c r="D291" s="39"/>
      <c r="E291" s="39"/>
      <c r="F291" s="39"/>
      <c r="G291" s="44"/>
    </row>
    <row r="292" spans="1:7" ht="12.75" x14ac:dyDescent="0.15">
      <c r="A292" s="179"/>
      <c r="B292" s="180"/>
      <c r="C292" s="38"/>
      <c r="D292" s="39"/>
      <c r="E292" s="39"/>
      <c r="F292" s="39"/>
      <c r="G292" s="44"/>
    </row>
    <row r="293" spans="1:7" ht="12.75" x14ac:dyDescent="0.15">
      <c r="A293" s="179"/>
      <c r="B293" s="180"/>
      <c r="C293" s="38"/>
      <c r="D293" s="39"/>
      <c r="E293" s="39"/>
      <c r="F293" s="39"/>
      <c r="G293" s="44"/>
    </row>
    <row r="294" spans="1:7" ht="12.75" x14ac:dyDescent="0.15">
      <c r="A294" s="179"/>
      <c r="B294" s="180"/>
      <c r="C294" s="38"/>
      <c r="D294" s="39"/>
      <c r="E294" s="39"/>
      <c r="F294" s="39"/>
      <c r="G294" s="44"/>
    </row>
    <row r="295" spans="1:7" ht="12.75" x14ac:dyDescent="0.15">
      <c r="A295" s="179"/>
      <c r="B295" s="180"/>
      <c r="C295" s="38"/>
      <c r="D295" s="39"/>
      <c r="E295" s="39"/>
      <c r="F295" s="39"/>
      <c r="G295" s="44"/>
    </row>
    <row r="296" spans="1:7" ht="12.75" x14ac:dyDescent="0.15">
      <c r="A296" s="179"/>
      <c r="B296" s="180"/>
      <c r="C296" s="38"/>
      <c r="D296" s="39"/>
      <c r="E296" s="39"/>
      <c r="F296" s="39"/>
      <c r="G296" s="44"/>
    </row>
    <row r="297" spans="1:7" ht="12.75" x14ac:dyDescent="0.15">
      <c r="A297" s="179"/>
      <c r="B297" s="180"/>
      <c r="C297" s="38"/>
      <c r="D297" s="39"/>
      <c r="E297" s="39"/>
      <c r="F297" s="39"/>
      <c r="G297" s="44"/>
    </row>
    <row r="298" spans="1:7" ht="12.75" x14ac:dyDescent="0.15">
      <c r="A298" s="179"/>
      <c r="B298" s="180"/>
      <c r="C298" s="38"/>
      <c r="D298" s="39"/>
      <c r="E298" s="39"/>
      <c r="F298" s="39"/>
      <c r="G298" s="44"/>
    </row>
    <row r="299" spans="1:7" ht="12.75" x14ac:dyDescent="0.15">
      <c r="A299" s="179"/>
      <c r="B299" s="180"/>
      <c r="C299" s="38"/>
      <c r="D299" s="39"/>
      <c r="E299" s="39"/>
      <c r="F299" s="39"/>
      <c r="G299" s="44"/>
    </row>
    <row r="300" spans="1:7" ht="12.75" x14ac:dyDescent="0.15">
      <c r="A300" s="179"/>
      <c r="B300" s="180"/>
      <c r="C300" s="38"/>
      <c r="D300" s="39"/>
      <c r="E300" s="39"/>
      <c r="F300" s="39"/>
      <c r="G300" s="44"/>
    </row>
    <row r="301" spans="1:7" ht="12.75" x14ac:dyDescent="0.15">
      <c r="A301" s="179"/>
      <c r="B301" s="180"/>
      <c r="C301" s="38"/>
      <c r="D301" s="39"/>
      <c r="E301" s="39"/>
      <c r="F301" s="39"/>
      <c r="G301" s="44"/>
    </row>
    <row r="302" spans="1:7" ht="12.75" x14ac:dyDescent="0.15">
      <c r="A302" s="179"/>
      <c r="B302" s="180"/>
      <c r="C302" s="38"/>
      <c r="D302" s="39"/>
      <c r="E302" s="39"/>
      <c r="F302" s="39"/>
      <c r="G302" s="44"/>
    </row>
    <row r="303" spans="1:7" ht="12.75" x14ac:dyDescent="0.15">
      <c r="A303" s="179"/>
      <c r="B303" s="180"/>
      <c r="C303" s="38"/>
      <c r="D303" s="39"/>
      <c r="E303" s="39"/>
      <c r="F303" s="39"/>
      <c r="G303" s="44"/>
    </row>
    <row r="304" spans="1:7" ht="12.75" x14ac:dyDescent="0.15">
      <c r="A304" s="179"/>
      <c r="B304" s="180"/>
      <c r="C304" s="38"/>
      <c r="D304" s="39"/>
      <c r="E304" s="39"/>
      <c r="F304" s="39"/>
      <c r="G304" s="44"/>
    </row>
    <row r="305" spans="1:7" ht="12.75" x14ac:dyDescent="0.15">
      <c r="A305" s="179"/>
      <c r="B305" s="180"/>
      <c r="C305" s="38"/>
      <c r="D305" s="39"/>
      <c r="E305" s="39"/>
      <c r="F305" s="39"/>
      <c r="G305" s="44"/>
    </row>
    <row r="306" spans="1:7" ht="12.75" x14ac:dyDescent="0.15">
      <c r="A306" s="179"/>
      <c r="B306" s="180"/>
      <c r="C306" s="38"/>
      <c r="D306" s="39"/>
      <c r="E306" s="39"/>
      <c r="F306" s="39"/>
      <c r="G306" s="44"/>
    </row>
    <row r="307" spans="1:7" ht="12.75" x14ac:dyDescent="0.15">
      <c r="A307" s="179"/>
      <c r="B307" s="180"/>
      <c r="C307" s="38"/>
      <c r="D307" s="39"/>
      <c r="E307" s="39"/>
      <c r="F307" s="39"/>
      <c r="G307" s="44"/>
    </row>
    <row r="308" spans="1:7" ht="12.75" x14ac:dyDescent="0.15">
      <c r="A308" s="179"/>
      <c r="B308" s="180"/>
      <c r="C308" s="38"/>
      <c r="D308" s="39"/>
      <c r="E308" s="39"/>
      <c r="F308" s="39"/>
      <c r="G308" s="44"/>
    </row>
    <row r="309" spans="1:7" ht="12.75" x14ac:dyDescent="0.15">
      <c r="A309" s="179"/>
      <c r="B309" s="180"/>
      <c r="C309" s="38"/>
      <c r="D309" s="39"/>
      <c r="E309" s="39"/>
      <c r="F309" s="39"/>
      <c r="G309" s="44"/>
    </row>
    <row r="310" spans="1:7" ht="12.75" x14ac:dyDescent="0.15">
      <c r="A310" s="179"/>
      <c r="B310" s="180"/>
      <c r="C310" s="38"/>
      <c r="D310" s="39"/>
      <c r="E310" s="39"/>
      <c r="F310" s="39"/>
      <c r="G310" s="44"/>
    </row>
    <row r="311" spans="1:7" ht="12.75" x14ac:dyDescent="0.15">
      <c r="A311" s="179"/>
      <c r="B311" s="180"/>
      <c r="C311" s="38"/>
      <c r="D311" s="39"/>
      <c r="E311" s="39"/>
      <c r="F311" s="39"/>
      <c r="G311" s="44"/>
    </row>
    <row r="312" spans="1:7" ht="12.75" x14ac:dyDescent="0.15">
      <c r="A312" s="179"/>
      <c r="B312" s="180"/>
      <c r="C312" s="38"/>
      <c r="D312" s="39"/>
      <c r="E312" s="39"/>
      <c r="F312" s="39"/>
      <c r="G312" s="44"/>
    </row>
    <row r="313" spans="1:7" ht="12.75" x14ac:dyDescent="0.15">
      <c r="A313" s="179"/>
      <c r="B313" s="180"/>
      <c r="C313" s="38"/>
      <c r="D313" s="39"/>
      <c r="E313" s="39"/>
      <c r="F313" s="39"/>
      <c r="G313" s="44"/>
    </row>
    <row r="314" spans="1:7" ht="12.75" x14ac:dyDescent="0.15">
      <c r="A314" s="179"/>
      <c r="B314" s="180"/>
      <c r="C314" s="38"/>
      <c r="D314" s="39"/>
      <c r="E314" s="39"/>
      <c r="F314" s="39"/>
      <c r="G314" s="44"/>
    </row>
    <row r="315" spans="1:7" ht="12.75" x14ac:dyDescent="0.15">
      <c r="A315" s="179"/>
      <c r="B315" s="180"/>
      <c r="C315" s="38"/>
      <c r="D315" s="39"/>
      <c r="E315" s="39"/>
      <c r="F315" s="39"/>
      <c r="G315" s="44"/>
    </row>
    <row r="316" spans="1:7" ht="12.75" x14ac:dyDescent="0.15">
      <c r="A316" s="179"/>
      <c r="B316" s="180"/>
      <c r="C316" s="38"/>
      <c r="D316" s="39"/>
      <c r="E316" s="39"/>
      <c r="F316" s="39"/>
      <c r="G316" s="44"/>
    </row>
    <row r="317" spans="1:7" ht="12.75" x14ac:dyDescent="0.15">
      <c r="A317" s="179"/>
      <c r="B317" s="180"/>
      <c r="C317" s="38"/>
      <c r="D317" s="39"/>
      <c r="E317" s="39"/>
      <c r="F317" s="39"/>
      <c r="G317" s="44"/>
    </row>
    <row r="318" spans="1:7" ht="12.75" x14ac:dyDescent="0.15">
      <c r="A318" s="179"/>
      <c r="B318" s="180"/>
      <c r="C318" s="38"/>
      <c r="D318" s="39"/>
      <c r="E318" s="39"/>
      <c r="F318" s="39"/>
      <c r="G318" s="44"/>
    </row>
    <row r="319" spans="1:7" ht="12.75" x14ac:dyDescent="0.15">
      <c r="A319" s="179"/>
      <c r="B319" s="180"/>
      <c r="C319" s="38"/>
      <c r="D319" s="39"/>
      <c r="E319" s="39"/>
      <c r="F319" s="39"/>
      <c r="G319" s="44"/>
    </row>
    <row r="320" spans="1:7" ht="12.75" x14ac:dyDescent="0.15">
      <c r="A320" s="179"/>
      <c r="B320" s="180"/>
      <c r="C320" s="38"/>
      <c r="D320" s="39"/>
      <c r="E320" s="39"/>
      <c r="F320" s="39"/>
      <c r="G320" s="44"/>
    </row>
    <row r="321" spans="1:7" ht="12.75" x14ac:dyDescent="0.15">
      <c r="A321" s="179"/>
      <c r="B321" s="180"/>
      <c r="C321" s="38"/>
      <c r="D321" s="39"/>
      <c r="E321" s="39"/>
      <c r="F321" s="39"/>
      <c r="G321" s="44"/>
    </row>
    <row r="322" spans="1:7" ht="12.75" x14ac:dyDescent="0.15">
      <c r="A322" s="179"/>
      <c r="B322" s="180"/>
      <c r="C322" s="38"/>
      <c r="D322" s="39"/>
      <c r="E322" s="39"/>
      <c r="F322" s="39"/>
      <c r="G322" s="44"/>
    </row>
    <row r="323" spans="1:7" ht="12.75" x14ac:dyDescent="0.15">
      <c r="A323" s="179"/>
      <c r="B323" s="180"/>
      <c r="C323" s="38"/>
      <c r="D323" s="39"/>
      <c r="E323" s="39"/>
      <c r="F323" s="39"/>
      <c r="G323" s="44"/>
    </row>
    <row r="324" spans="1:7" ht="12.75" x14ac:dyDescent="0.15">
      <c r="A324" s="179"/>
      <c r="B324" s="180"/>
      <c r="C324" s="38"/>
      <c r="D324" s="39"/>
      <c r="E324" s="39"/>
      <c r="F324" s="39"/>
      <c r="G324" s="44"/>
    </row>
    <row r="325" spans="1:7" ht="12.75" x14ac:dyDescent="0.15">
      <c r="A325" s="179"/>
      <c r="B325" s="180"/>
      <c r="C325" s="38"/>
      <c r="D325" s="39"/>
      <c r="E325" s="39"/>
      <c r="F325" s="39"/>
      <c r="G325" s="44"/>
    </row>
    <row r="326" spans="1:7" ht="12.75" x14ac:dyDescent="0.15">
      <c r="A326" s="179"/>
      <c r="B326" s="180"/>
      <c r="C326" s="38"/>
      <c r="D326" s="39"/>
      <c r="E326" s="39"/>
      <c r="F326" s="39"/>
      <c r="G326" s="44"/>
    </row>
    <row r="327" spans="1:7" ht="12.75" x14ac:dyDescent="0.15">
      <c r="A327" s="179"/>
      <c r="B327" s="180"/>
      <c r="C327" s="38"/>
      <c r="D327" s="39"/>
      <c r="E327" s="39"/>
      <c r="F327" s="39"/>
      <c r="G327" s="44"/>
    </row>
    <row r="328" spans="1:7" ht="12.75" x14ac:dyDescent="0.15">
      <c r="A328" s="179"/>
      <c r="B328" s="180"/>
      <c r="C328" s="38"/>
      <c r="D328" s="39"/>
      <c r="E328" s="39"/>
      <c r="F328" s="39"/>
      <c r="G328" s="44"/>
    </row>
    <row r="329" spans="1:7" ht="12.75" x14ac:dyDescent="0.15">
      <c r="A329" s="179"/>
      <c r="B329" s="180"/>
      <c r="C329" s="38"/>
      <c r="D329" s="39"/>
      <c r="E329" s="39"/>
      <c r="F329" s="39"/>
      <c r="G329" s="44"/>
    </row>
    <row r="330" spans="1:7" ht="12.75" x14ac:dyDescent="0.15">
      <c r="A330" s="179"/>
      <c r="B330" s="180"/>
      <c r="C330" s="38"/>
      <c r="D330" s="39"/>
      <c r="E330" s="39"/>
      <c r="F330" s="39"/>
      <c r="G330" s="44"/>
    </row>
    <row r="331" spans="1:7" ht="12.75" x14ac:dyDescent="0.15">
      <c r="A331" s="179"/>
      <c r="B331" s="180"/>
      <c r="C331" s="38"/>
      <c r="D331" s="39"/>
      <c r="E331" s="39"/>
      <c r="F331" s="39"/>
      <c r="G331" s="44"/>
    </row>
    <row r="332" spans="1:7" ht="12.75" x14ac:dyDescent="0.15">
      <c r="A332" s="179"/>
      <c r="B332" s="180"/>
      <c r="C332" s="38"/>
      <c r="D332" s="39"/>
      <c r="E332" s="39"/>
      <c r="F332" s="39"/>
      <c r="G332" s="44"/>
    </row>
    <row r="333" spans="1:7" ht="12.75" x14ac:dyDescent="0.15">
      <c r="A333" s="179"/>
      <c r="B333" s="180"/>
      <c r="C333" s="38"/>
      <c r="D333" s="39"/>
      <c r="E333" s="39"/>
      <c r="F333" s="39"/>
      <c r="G333" s="44"/>
    </row>
    <row r="334" spans="1:7" ht="12.75" x14ac:dyDescent="0.15">
      <c r="A334" s="179"/>
      <c r="B334" s="180"/>
      <c r="C334" s="38"/>
      <c r="D334" s="39"/>
      <c r="E334" s="39"/>
      <c r="F334" s="39"/>
      <c r="G334" s="44"/>
    </row>
    <row r="335" spans="1:7" ht="12.75" x14ac:dyDescent="0.15">
      <c r="A335" s="179"/>
      <c r="B335" s="180"/>
      <c r="C335" s="38"/>
      <c r="D335" s="39"/>
      <c r="E335" s="39"/>
      <c r="F335" s="39"/>
      <c r="G335" s="44"/>
    </row>
    <row r="336" spans="1:7" ht="12.75" x14ac:dyDescent="0.15">
      <c r="A336" s="179"/>
      <c r="B336" s="180"/>
      <c r="C336" s="38"/>
      <c r="D336" s="39"/>
      <c r="E336" s="39"/>
      <c r="F336" s="39"/>
      <c r="G336" s="44"/>
    </row>
    <row r="337" spans="1:7" ht="12.75" x14ac:dyDescent="0.15">
      <c r="A337" s="179"/>
      <c r="B337" s="180"/>
      <c r="C337" s="38"/>
      <c r="D337" s="39"/>
      <c r="E337" s="39"/>
      <c r="F337" s="39"/>
      <c r="G337" s="44"/>
    </row>
    <row r="338" spans="1:7" ht="12.75" x14ac:dyDescent="0.15">
      <c r="A338" s="179"/>
      <c r="B338" s="180"/>
      <c r="C338" s="38"/>
      <c r="D338" s="39"/>
      <c r="E338" s="39"/>
      <c r="F338" s="39"/>
      <c r="G338" s="44"/>
    </row>
    <row r="339" spans="1:7" ht="12.75" x14ac:dyDescent="0.15">
      <c r="A339" s="179"/>
      <c r="B339" s="180"/>
      <c r="C339" s="38"/>
      <c r="D339" s="39"/>
      <c r="E339" s="39"/>
      <c r="F339" s="39"/>
      <c r="G339" s="44"/>
    </row>
    <row r="340" spans="1:7" ht="12.75" x14ac:dyDescent="0.15">
      <c r="A340" s="179"/>
      <c r="B340" s="180"/>
      <c r="C340" s="38"/>
      <c r="D340" s="39"/>
      <c r="E340" s="39"/>
      <c r="F340" s="39"/>
      <c r="G340" s="44"/>
    </row>
    <row r="341" spans="1:7" ht="12.75" x14ac:dyDescent="0.15">
      <c r="A341" s="179"/>
      <c r="B341" s="180"/>
      <c r="C341" s="38"/>
      <c r="D341" s="39"/>
      <c r="E341" s="39"/>
      <c r="F341" s="39"/>
      <c r="G341" s="44"/>
    </row>
    <row r="342" spans="1:7" ht="12.75" x14ac:dyDescent="0.15">
      <c r="A342" s="179"/>
      <c r="B342" s="180"/>
      <c r="C342" s="38"/>
      <c r="D342" s="39"/>
      <c r="E342" s="39"/>
      <c r="F342" s="39"/>
      <c r="G342" s="44"/>
    </row>
    <row r="343" spans="1:7" ht="12.75" x14ac:dyDescent="0.15">
      <c r="A343" s="179"/>
      <c r="B343" s="180"/>
      <c r="C343" s="38"/>
      <c r="D343" s="39"/>
      <c r="E343" s="39"/>
      <c r="F343" s="39"/>
      <c r="G343" s="44"/>
    </row>
    <row r="344" spans="1:7" ht="12.75" x14ac:dyDescent="0.15">
      <c r="A344" s="179"/>
      <c r="B344" s="180"/>
      <c r="C344" s="38"/>
      <c r="D344" s="39"/>
      <c r="E344" s="39"/>
      <c r="F344" s="39"/>
      <c r="G344" s="44"/>
    </row>
    <row r="345" spans="1:7" ht="12.75" x14ac:dyDescent="0.15">
      <c r="A345" s="179"/>
      <c r="B345" s="180"/>
      <c r="C345" s="38"/>
      <c r="D345" s="39"/>
      <c r="E345" s="39"/>
      <c r="F345" s="39"/>
      <c r="G345" s="44"/>
    </row>
    <row r="346" spans="1:7" ht="12.75" x14ac:dyDescent="0.15">
      <c r="A346" s="179"/>
      <c r="B346" s="180"/>
      <c r="C346" s="38"/>
      <c r="D346" s="39"/>
      <c r="E346" s="39"/>
      <c r="F346" s="39"/>
      <c r="G346" s="44"/>
    </row>
    <row r="347" spans="1:7" ht="12.75" x14ac:dyDescent="0.15">
      <c r="A347" s="179"/>
      <c r="B347" s="180"/>
      <c r="C347" s="38"/>
      <c r="D347" s="39"/>
      <c r="E347" s="39"/>
      <c r="F347" s="39"/>
      <c r="G347" s="44"/>
    </row>
    <row r="348" spans="1:7" ht="12.75" x14ac:dyDescent="0.15">
      <c r="A348" s="179"/>
      <c r="B348" s="180"/>
      <c r="C348" s="38"/>
      <c r="D348" s="39"/>
      <c r="E348" s="39"/>
      <c r="F348" s="39"/>
      <c r="G348" s="44"/>
    </row>
    <row r="349" spans="1:7" ht="12.75" x14ac:dyDescent="0.15">
      <c r="A349" s="179"/>
      <c r="B349" s="180"/>
      <c r="C349" s="38"/>
      <c r="D349" s="39"/>
      <c r="E349" s="39"/>
      <c r="F349" s="39"/>
      <c r="G349" s="44"/>
    </row>
    <row r="350" spans="1:7" ht="12.75" x14ac:dyDescent="0.15">
      <c r="A350" s="179"/>
      <c r="B350" s="180"/>
      <c r="C350" s="38"/>
      <c r="D350" s="39"/>
      <c r="E350" s="39"/>
      <c r="F350" s="39"/>
      <c r="G350" s="44"/>
    </row>
    <row r="351" spans="1:7" ht="12.75" x14ac:dyDescent="0.15">
      <c r="A351" s="179"/>
      <c r="B351" s="180"/>
      <c r="C351" s="38"/>
      <c r="D351" s="39"/>
      <c r="E351" s="39"/>
      <c r="F351" s="39"/>
      <c r="G351" s="44"/>
    </row>
    <row r="352" spans="1:7" ht="12.75" x14ac:dyDescent="0.15">
      <c r="A352" s="179"/>
      <c r="B352" s="180"/>
      <c r="C352" s="38"/>
      <c r="D352" s="39"/>
      <c r="E352" s="39"/>
      <c r="F352" s="39"/>
      <c r="G352" s="44"/>
    </row>
    <row r="353" spans="1:7" ht="12.75" x14ac:dyDescent="0.15">
      <c r="A353" s="179"/>
      <c r="B353" s="180"/>
      <c r="C353" s="38"/>
      <c r="D353" s="39"/>
      <c r="E353" s="39"/>
      <c r="F353" s="39"/>
      <c r="G353" s="44"/>
    </row>
    <row r="354" spans="1:7" ht="12.75" x14ac:dyDescent="0.15">
      <c r="A354" s="179"/>
      <c r="B354" s="180"/>
      <c r="C354" s="38"/>
      <c r="D354" s="39"/>
      <c r="E354" s="39"/>
      <c r="F354" s="39"/>
      <c r="G354" s="44"/>
    </row>
    <row r="355" spans="1:7" ht="12.75" x14ac:dyDescent="0.15">
      <c r="A355" s="179"/>
      <c r="B355" s="180"/>
      <c r="C355" s="38"/>
      <c r="D355" s="39"/>
      <c r="E355" s="39"/>
      <c r="F355" s="39"/>
      <c r="G355" s="44"/>
    </row>
    <row r="356" spans="1:7" ht="12.75" x14ac:dyDescent="0.15">
      <c r="A356" s="179"/>
      <c r="B356" s="180"/>
      <c r="C356" s="38"/>
      <c r="D356" s="39"/>
      <c r="E356" s="39"/>
      <c r="F356" s="39"/>
      <c r="G356" s="44"/>
    </row>
    <row r="357" spans="1:7" ht="12.75" x14ac:dyDescent="0.15">
      <c r="A357" s="179"/>
      <c r="B357" s="180"/>
      <c r="C357" s="38"/>
      <c r="D357" s="39"/>
      <c r="E357" s="39"/>
      <c r="F357" s="39"/>
      <c r="G357" s="44"/>
    </row>
    <row r="358" spans="1:7" ht="12.75" x14ac:dyDescent="0.15">
      <c r="A358" s="179"/>
      <c r="B358" s="180"/>
      <c r="C358" s="38"/>
      <c r="D358" s="39"/>
      <c r="E358" s="39"/>
      <c r="F358" s="39"/>
      <c r="G358" s="44"/>
    </row>
    <row r="359" spans="1:7" ht="12.75" x14ac:dyDescent="0.15">
      <c r="A359" s="179"/>
      <c r="B359" s="180"/>
      <c r="C359" s="38"/>
      <c r="D359" s="39"/>
      <c r="E359" s="39"/>
      <c r="F359" s="39"/>
      <c r="G359" s="44"/>
    </row>
    <row r="360" spans="1:7" ht="12.75" x14ac:dyDescent="0.15">
      <c r="A360" s="179"/>
      <c r="B360" s="180"/>
      <c r="C360" s="38"/>
      <c r="D360" s="39"/>
      <c r="E360" s="39"/>
      <c r="F360" s="39"/>
      <c r="G360" s="44"/>
    </row>
    <row r="361" spans="1:7" ht="12.75" x14ac:dyDescent="0.15">
      <c r="A361" s="179"/>
      <c r="B361" s="180"/>
      <c r="C361" s="38"/>
      <c r="D361" s="39"/>
      <c r="E361" s="39"/>
      <c r="F361" s="39"/>
      <c r="G361" s="44"/>
    </row>
    <row r="362" spans="1:7" ht="12.75" x14ac:dyDescent="0.15">
      <c r="A362" s="179"/>
      <c r="B362" s="180"/>
      <c r="C362" s="38"/>
      <c r="D362" s="39"/>
      <c r="E362" s="39"/>
      <c r="F362" s="39"/>
      <c r="G362" s="44"/>
    </row>
    <row r="363" spans="1:7" ht="12.75" x14ac:dyDescent="0.15">
      <c r="A363" s="179"/>
      <c r="B363" s="180"/>
      <c r="C363" s="38"/>
      <c r="D363" s="39"/>
      <c r="E363" s="39"/>
      <c r="F363" s="39"/>
      <c r="G363" s="44"/>
    </row>
    <row r="364" spans="1:7" ht="12.75" x14ac:dyDescent="0.15">
      <c r="A364" s="179"/>
      <c r="B364" s="180"/>
      <c r="C364" s="38"/>
      <c r="D364" s="39"/>
      <c r="E364" s="39"/>
      <c r="F364" s="39"/>
      <c r="G364" s="44"/>
    </row>
    <row r="365" spans="1:7" ht="12.75" x14ac:dyDescent="0.15">
      <c r="A365" s="179"/>
      <c r="B365" s="180"/>
      <c r="C365" s="38"/>
      <c r="D365" s="39"/>
      <c r="E365" s="39"/>
      <c r="F365" s="39"/>
      <c r="G365" s="44"/>
    </row>
    <row r="366" spans="1:7" ht="12.75" x14ac:dyDescent="0.15">
      <c r="A366" s="179"/>
      <c r="B366" s="180"/>
      <c r="C366" s="38"/>
      <c r="D366" s="39"/>
      <c r="E366" s="39"/>
      <c r="F366" s="39"/>
      <c r="G366" s="44"/>
    </row>
    <row r="367" spans="1:7" ht="12.75" x14ac:dyDescent="0.15">
      <c r="A367" s="179"/>
      <c r="B367" s="180"/>
      <c r="C367" s="38"/>
      <c r="D367" s="39"/>
      <c r="E367" s="39"/>
      <c r="F367" s="39"/>
      <c r="G367" s="44"/>
    </row>
    <row r="368" spans="1:7" ht="12.75" x14ac:dyDescent="0.15">
      <c r="A368" s="179"/>
      <c r="B368" s="180"/>
      <c r="C368" s="38"/>
      <c r="D368" s="39"/>
      <c r="E368" s="39"/>
      <c r="F368" s="39"/>
      <c r="G368" s="44"/>
    </row>
    <row r="369" spans="1:7" ht="12.75" x14ac:dyDescent="0.15">
      <c r="A369" s="179"/>
      <c r="B369" s="180"/>
      <c r="C369" s="38"/>
      <c r="D369" s="39"/>
      <c r="E369" s="39"/>
      <c r="F369" s="39"/>
      <c r="G369" s="44"/>
    </row>
    <row r="370" spans="1:7" ht="12.75" x14ac:dyDescent="0.15">
      <c r="A370" s="179"/>
      <c r="B370" s="180"/>
      <c r="C370" s="38"/>
      <c r="D370" s="39"/>
      <c r="E370" s="39"/>
      <c r="F370" s="39"/>
      <c r="G370" s="44"/>
    </row>
    <row r="371" spans="1:7" ht="12.75" x14ac:dyDescent="0.15">
      <c r="A371" s="179"/>
      <c r="B371" s="180"/>
      <c r="C371" s="38"/>
      <c r="D371" s="39"/>
      <c r="E371" s="39"/>
      <c r="F371" s="39"/>
      <c r="G371" s="44"/>
    </row>
    <row r="372" spans="1:7" ht="12.75" x14ac:dyDescent="0.15">
      <c r="A372" s="179"/>
      <c r="B372" s="180"/>
      <c r="C372" s="38"/>
      <c r="D372" s="39"/>
      <c r="E372" s="39"/>
      <c r="F372" s="39"/>
      <c r="G372" s="44"/>
    </row>
    <row r="373" spans="1:7" ht="12.75" x14ac:dyDescent="0.15">
      <c r="A373" s="179"/>
      <c r="B373" s="180"/>
      <c r="C373" s="38"/>
      <c r="D373" s="39"/>
      <c r="E373" s="39"/>
      <c r="F373" s="39"/>
      <c r="G373" s="44"/>
    </row>
    <row r="374" spans="1:7" ht="12.75" x14ac:dyDescent="0.15">
      <c r="A374" s="179"/>
      <c r="B374" s="180"/>
      <c r="C374" s="38"/>
      <c r="D374" s="39"/>
      <c r="E374" s="39"/>
      <c r="F374" s="39"/>
      <c r="G374" s="44"/>
    </row>
    <row r="375" spans="1:7" ht="12.75" x14ac:dyDescent="0.15">
      <c r="A375" s="179"/>
      <c r="B375" s="180"/>
      <c r="C375" s="38"/>
      <c r="D375" s="39"/>
      <c r="E375" s="39"/>
      <c r="F375" s="39"/>
      <c r="G375" s="44"/>
    </row>
    <row r="376" spans="1:7" ht="12.75" x14ac:dyDescent="0.15">
      <c r="A376" s="179"/>
      <c r="B376" s="180"/>
      <c r="C376" s="38"/>
      <c r="D376" s="39"/>
      <c r="E376" s="39"/>
      <c r="F376" s="39"/>
      <c r="G376" s="44"/>
    </row>
    <row r="377" spans="1:7" ht="12.75" x14ac:dyDescent="0.15">
      <c r="A377" s="179"/>
      <c r="B377" s="180"/>
      <c r="C377" s="38"/>
      <c r="D377" s="39"/>
      <c r="E377" s="39"/>
      <c r="F377" s="39"/>
      <c r="G377" s="44"/>
    </row>
    <row r="378" spans="1:7" ht="12.75" x14ac:dyDescent="0.15">
      <c r="A378" s="179"/>
      <c r="B378" s="180"/>
      <c r="C378" s="38"/>
      <c r="D378" s="39"/>
      <c r="E378" s="39"/>
      <c r="F378" s="39"/>
      <c r="G378" s="44"/>
    </row>
    <row r="379" spans="1:7" ht="12.75" x14ac:dyDescent="0.15">
      <c r="A379" s="179"/>
      <c r="B379" s="180"/>
      <c r="C379" s="38"/>
      <c r="D379" s="39"/>
      <c r="E379" s="39"/>
      <c r="F379" s="39"/>
      <c r="G379" s="44"/>
    </row>
    <row r="380" spans="1:7" ht="12.75" x14ac:dyDescent="0.15">
      <c r="A380" s="179"/>
      <c r="B380" s="180"/>
      <c r="C380" s="38"/>
      <c r="D380" s="39"/>
      <c r="E380" s="39"/>
      <c r="F380" s="39"/>
      <c r="G380" s="44"/>
    </row>
    <row r="381" spans="1:7" ht="12.75" x14ac:dyDescent="0.15">
      <c r="A381" s="179"/>
      <c r="B381" s="180"/>
      <c r="C381" s="38"/>
      <c r="D381" s="39"/>
      <c r="E381" s="39"/>
      <c r="F381" s="39"/>
      <c r="G381" s="44"/>
    </row>
    <row r="382" spans="1:7" ht="12.75" x14ac:dyDescent="0.15">
      <c r="A382" s="179"/>
      <c r="B382" s="180"/>
      <c r="C382" s="38"/>
      <c r="D382" s="39"/>
      <c r="E382" s="39"/>
      <c r="F382" s="39"/>
      <c r="G382" s="44"/>
    </row>
    <row r="383" spans="1:7" ht="12.75" x14ac:dyDescent="0.15">
      <c r="A383" s="179"/>
      <c r="B383" s="180"/>
      <c r="C383" s="38"/>
      <c r="D383" s="39"/>
      <c r="E383" s="39"/>
      <c r="F383" s="39"/>
      <c r="G383" s="44"/>
    </row>
    <row r="384" spans="1:7" ht="12.75" x14ac:dyDescent="0.15">
      <c r="A384" s="179"/>
      <c r="B384" s="180"/>
      <c r="C384" s="38"/>
      <c r="D384" s="39"/>
      <c r="E384" s="39"/>
      <c r="F384" s="39"/>
      <c r="G384" s="44"/>
    </row>
    <row r="385" spans="1:7" ht="12.75" x14ac:dyDescent="0.15">
      <c r="A385" s="179"/>
      <c r="B385" s="180"/>
      <c r="C385" s="38"/>
      <c r="D385" s="39"/>
      <c r="E385" s="39"/>
      <c r="F385" s="39"/>
      <c r="G385" s="44"/>
    </row>
    <row r="386" spans="1:7" ht="12.75" x14ac:dyDescent="0.15">
      <c r="A386" s="179"/>
      <c r="B386" s="180"/>
      <c r="C386" s="38"/>
      <c r="D386" s="39"/>
      <c r="E386" s="39"/>
      <c r="F386" s="39"/>
      <c r="G386" s="44"/>
    </row>
    <row r="387" spans="1:7" ht="12.75" x14ac:dyDescent="0.15">
      <c r="A387" s="179"/>
      <c r="B387" s="180"/>
      <c r="C387" s="38"/>
      <c r="D387" s="39"/>
      <c r="E387" s="39"/>
      <c r="F387" s="39"/>
      <c r="G387" s="44"/>
    </row>
    <row r="388" spans="1:7" ht="12.75" x14ac:dyDescent="0.15">
      <c r="A388" s="179"/>
      <c r="B388" s="180"/>
      <c r="C388" s="38"/>
      <c r="D388" s="39"/>
      <c r="E388" s="39"/>
      <c r="F388" s="39"/>
      <c r="G388" s="44"/>
    </row>
    <row r="389" spans="1:7" ht="12.75" x14ac:dyDescent="0.15">
      <c r="A389" s="179"/>
      <c r="B389" s="180"/>
      <c r="C389" s="38"/>
      <c r="D389" s="39"/>
      <c r="E389" s="39"/>
      <c r="F389" s="39"/>
      <c r="G389" s="44"/>
    </row>
    <row r="390" spans="1:7" ht="12.75" x14ac:dyDescent="0.15">
      <c r="A390" s="179"/>
      <c r="B390" s="180"/>
      <c r="C390" s="38"/>
      <c r="D390" s="39"/>
      <c r="E390" s="39"/>
      <c r="F390" s="39"/>
      <c r="G390" s="44"/>
    </row>
    <row r="391" spans="1:7" ht="12.75" x14ac:dyDescent="0.15">
      <c r="A391" s="179"/>
      <c r="B391" s="180"/>
      <c r="C391" s="38"/>
      <c r="D391" s="39"/>
      <c r="E391" s="39"/>
      <c r="F391" s="39"/>
      <c r="G391" s="44"/>
    </row>
    <row r="392" spans="1:7" ht="12.75" x14ac:dyDescent="0.15">
      <c r="A392" s="179"/>
      <c r="B392" s="180"/>
      <c r="C392" s="38"/>
      <c r="D392" s="39"/>
      <c r="E392" s="39"/>
      <c r="F392" s="39"/>
      <c r="G392" s="44"/>
    </row>
    <row r="393" spans="1:7" ht="12.75" x14ac:dyDescent="0.15">
      <c r="A393" s="179"/>
      <c r="B393" s="180"/>
      <c r="C393" s="38"/>
      <c r="D393" s="39"/>
      <c r="E393" s="39"/>
      <c r="F393" s="39"/>
      <c r="G393" s="44"/>
    </row>
    <row r="394" spans="1:7" ht="12.75" x14ac:dyDescent="0.15">
      <c r="A394" s="179"/>
      <c r="B394" s="180"/>
      <c r="C394" s="38"/>
      <c r="D394" s="39"/>
      <c r="E394" s="39"/>
      <c r="F394" s="39"/>
      <c r="G394" s="44"/>
    </row>
    <row r="395" spans="1:7" ht="12.75" x14ac:dyDescent="0.15">
      <c r="A395" s="179"/>
      <c r="B395" s="180"/>
      <c r="C395" s="38"/>
      <c r="D395" s="39"/>
      <c r="E395" s="39"/>
      <c r="F395" s="39"/>
      <c r="G395" s="44"/>
    </row>
    <row r="396" spans="1:7" ht="12.75" x14ac:dyDescent="0.15">
      <c r="A396" s="179"/>
      <c r="B396" s="180"/>
      <c r="C396" s="38"/>
      <c r="D396" s="39"/>
      <c r="E396" s="39"/>
      <c r="F396" s="39"/>
      <c r="G396" s="44"/>
    </row>
    <row r="397" spans="1:7" ht="12.75" x14ac:dyDescent="0.15">
      <c r="A397" s="179"/>
      <c r="B397" s="180"/>
      <c r="C397" s="38"/>
      <c r="D397" s="39"/>
      <c r="E397" s="39"/>
      <c r="F397" s="39"/>
      <c r="G397" s="44"/>
    </row>
    <row r="398" spans="1:7" ht="12.75" x14ac:dyDescent="0.15">
      <c r="A398" s="179"/>
      <c r="B398" s="180"/>
      <c r="C398" s="38"/>
      <c r="D398" s="39"/>
      <c r="E398" s="39"/>
      <c r="F398" s="39"/>
      <c r="G398" s="44"/>
    </row>
    <row r="399" spans="1:7" ht="12.75" x14ac:dyDescent="0.15">
      <c r="A399" s="179"/>
      <c r="B399" s="180"/>
      <c r="C399" s="38"/>
      <c r="D399" s="39"/>
      <c r="E399" s="39"/>
      <c r="F399" s="39"/>
      <c r="G399" s="44"/>
    </row>
    <row r="400" spans="1:7" ht="12.75" x14ac:dyDescent="0.15">
      <c r="A400" s="179"/>
      <c r="B400" s="180"/>
      <c r="C400" s="38"/>
      <c r="D400" s="39"/>
      <c r="E400" s="39"/>
      <c r="F400" s="39"/>
      <c r="G400" s="44"/>
    </row>
    <row r="401" spans="1:7" ht="12.75" x14ac:dyDescent="0.15">
      <c r="A401" s="179"/>
      <c r="B401" s="180"/>
      <c r="C401" s="38"/>
      <c r="D401" s="39"/>
      <c r="E401" s="39"/>
      <c r="F401" s="39"/>
      <c r="G401" s="44"/>
    </row>
    <row r="402" spans="1:7" ht="12.75" x14ac:dyDescent="0.15">
      <c r="A402" s="179"/>
      <c r="B402" s="180"/>
      <c r="C402" s="38"/>
      <c r="D402" s="39"/>
      <c r="E402" s="39"/>
      <c r="F402" s="39"/>
      <c r="G402" s="44"/>
    </row>
    <row r="403" spans="1:7" ht="12.75" x14ac:dyDescent="0.15">
      <c r="A403" s="179"/>
      <c r="B403" s="180"/>
      <c r="C403" s="38"/>
      <c r="D403" s="39"/>
      <c r="E403" s="39"/>
      <c r="F403" s="39"/>
      <c r="G403" s="44"/>
    </row>
    <row r="404" spans="1:7" ht="12.75" x14ac:dyDescent="0.15">
      <c r="A404" s="179"/>
      <c r="B404" s="180"/>
      <c r="C404" s="38"/>
      <c r="D404" s="39"/>
      <c r="E404" s="39"/>
      <c r="F404" s="39"/>
      <c r="G404" s="44"/>
    </row>
    <row r="405" spans="1:7" ht="12.75" x14ac:dyDescent="0.15">
      <c r="A405" s="179"/>
      <c r="B405" s="180"/>
      <c r="C405" s="38"/>
      <c r="D405" s="39"/>
      <c r="E405" s="39"/>
      <c r="F405" s="39"/>
      <c r="G405" s="44"/>
    </row>
    <row r="406" spans="1:7" ht="12.75" x14ac:dyDescent="0.15">
      <c r="A406" s="179"/>
      <c r="B406" s="180"/>
      <c r="C406" s="38"/>
      <c r="D406" s="39"/>
      <c r="E406" s="39"/>
      <c r="F406" s="39"/>
      <c r="G406" s="44"/>
    </row>
    <row r="407" spans="1:7" ht="12.75" x14ac:dyDescent="0.15">
      <c r="A407" s="179"/>
      <c r="B407" s="180"/>
      <c r="C407" s="38"/>
      <c r="D407" s="39"/>
      <c r="E407" s="39"/>
      <c r="F407" s="39"/>
      <c r="G407" s="44"/>
    </row>
    <row r="408" spans="1:7" ht="12.75" x14ac:dyDescent="0.15">
      <c r="A408" s="179"/>
      <c r="B408" s="180"/>
      <c r="C408" s="38"/>
      <c r="D408" s="39"/>
      <c r="E408" s="39"/>
      <c r="F408" s="39"/>
      <c r="G408" s="44"/>
    </row>
    <row r="409" spans="1:7" ht="12.75" x14ac:dyDescent="0.15">
      <c r="A409" s="179"/>
      <c r="B409" s="180"/>
      <c r="C409" s="38"/>
      <c r="D409" s="39"/>
      <c r="E409" s="39"/>
      <c r="F409" s="39"/>
      <c r="G409" s="44"/>
    </row>
    <row r="410" spans="1:7" ht="12.75" x14ac:dyDescent="0.15">
      <c r="A410" s="179"/>
      <c r="B410" s="180"/>
      <c r="C410" s="38"/>
      <c r="D410" s="39"/>
      <c r="E410" s="39"/>
      <c r="F410" s="39"/>
      <c r="G410" s="44"/>
    </row>
    <row r="411" spans="1:7" ht="12.75" x14ac:dyDescent="0.15">
      <c r="A411" s="179"/>
      <c r="B411" s="180"/>
      <c r="C411" s="38"/>
      <c r="D411" s="39"/>
      <c r="E411" s="39"/>
      <c r="F411" s="39"/>
      <c r="G411" s="44"/>
    </row>
    <row r="412" spans="1:7" ht="12.75" x14ac:dyDescent="0.15">
      <c r="A412" s="179"/>
      <c r="B412" s="180"/>
      <c r="C412" s="38"/>
      <c r="D412" s="39"/>
      <c r="E412" s="39"/>
      <c r="F412" s="39"/>
      <c r="G412" s="44"/>
    </row>
    <row r="413" spans="1:7" ht="12.75" x14ac:dyDescent="0.15">
      <c r="A413" s="179"/>
      <c r="B413" s="180"/>
      <c r="C413" s="38"/>
      <c r="D413" s="39"/>
      <c r="E413" s="39"/>
      <c r="F413" s="39"/>
      <c r="G413" s="44"/>
    </row>
    <row r="414" spans="1:7" ht="12.75" x14ac:dyDescent="0.15">
      <c r="A414" s="179"/>
      <c r="B414" s="180"/>
      <c r="C414" s="38"/>
      <c r="D414" s="39"/>
      <c r="E414" s="39"/>
      <c r="F414" s="39"/>
      <c r="G414" s="44"/>
    </row>
    <row r="415" spans="1:7" ht="12.75" x14ac:dyDescent="0.15">
      <c r="A415" s="179"/>
      <c r="B415" s="180"/>
      <c r="C415" s="38"/>
      <c r="D415" s="39"/>
      <c r="E415" s="39"/>
      <c r="F415" s="39"/>
      <c r="G415" s="44"/>
    </row>
    <row r="416" spans="1:7" ht="12.75" x14ac:dyDescent="0.15">
      <c r="A416" s="179"/>
      <c r="B416" s="180"/>
      <c r="C416" s="38"/>
      <c r="D416" s="39"/>
      <c r="E416" s="39"/>
      <c r="F416" s="39"/>
      <c r="G416" s="44"/>
    </row>
    <row r="417" spans="1:7" ht="12.75" x14ac:dyDescent="0.15">
      <c r="A417" s="179"/>
      <c r="B417" s="180"/>
      <c r="C417" s="38"/>
      <c r="D417" s="39"/>
      <c r="E417" s="39"/>
      <c r="F417" s="39"/>
      <c r="G417" s="44"/>
    </row>
    <row r="418" spans="1:7" ht="12.75" x14ac:dyDescent="0.15">
      <c r="A418" s="179"/>
      <c r="B418" s="180"/>
      <c r="C418" s="38"/>
      <c r="D418" s="39"/>
      <c r="E418" s="39"/>
      <c r="F418" s="39"/>
      <c r="G418" s="44"/>
    </row>
    <row r="419" spans="1:7" ht="12.75" x14ac:dyDescent="0.15">
      <c r="A419" s="179"/>
      <c r="B419" s="180"/>
      <c r="C419" s="38"/>
      <c r="D419" s="39"/>
      <c r="E419" s="39"/>
      <c r="F419" s="39"/>
      <c r="G419" s="44"/>
    </row>
    <row r="420" spans="1:7" ht="12.75" x14ac:dyDescent="0.15">
      <c r="A420" s="179"/>
      <c r="B420" s="180"/>
      <c r="C420" s="38"/>
      <c r="D420" s="39"/>
      <c r="E420" s="39"/>
      <c r="F420" s="39"/>
      <c r="G420" s="44"/>
    </row>
    <row r="421" spans="1:7" ht="12.75" x14ac:dyDescent="0.15">
      <c r="A421" s="179"/>
      <c r="B421" s="180"/>
      <c r="C421" s="38"/>
      <c r="D421" s="39"/>
      <c r="E421" s="39"/>
      <c r="F421" s="39"/>
      <c r="G421" s="44"/>
    </row>
    <row r="422" spans="1:7" ht="12.75" x14ac:dyDescent="0.15">
      <c r="A422" s="179"/>
      <c r="B422" s="180"/>
      <c r="C422" s="38"/>
      <c r="D422" s="39"/>
      <c r="E422" s="39"/>
      <c r="F422" s="39"/>
      <c r="G422" s="44"/>
    </row>
    <row r="423" spans="1:7" ht="12.75" x14ac:dyDescent="0.15">
      <c r="A423" s="179"/>
      <c r="B423" s="180"/>
      <c r="C423" s="38"/>
      <c r="D423" s="39"/>
      <c r="E423" s="39"/>
      <c r="F423" s="39"/>
      <c r="G423" s="44"/>
    </row>
    <row r="424" spans="1:7" ht="12.75" x14ac:dyDescent="0.15">
      <c r="A424" s="179"/>
      <c r="B424" s="180"/>
      <c r="C424" s="38"/>
      <c r="D424" s="39"/>
      <c r="E424" s="39"/>
      <c r="F424" s="39"/>
      <c r="G424" s="44"/>
    </row>
    <row r="425" spans="1:7" ht="12.75" x14ac:dyDescent="0.15">
      <c r="A425" s="179"/>
      <c r="B425" s="180"/>
      <c r="C425" s="38"/>
      <c r="D425" s="39"/>
      <c r="E425" s="39"/>
      <c r="F425" s="39"/>
      <c r="G425" s="44"/>
    </row>
    <row r="426" spans="1:7" ht="12.75" x14ac:dyDescent="0.15">
      <c r="A426" s="179"/>
      <c r="B426" s="180"/>
      <c r="C426" s="38"/>
      <c r="D426" s="39"/>
      <c r="E426" s="39"/>
      <c r="F426" s="39"/>
      <c r="G426" s="44"/>
    </row>
    <row r="427" spans="1:7" ht="12.75" x14ac:dyDescent="0.15">
      <c r="A427" s="179"/>
      <c r="B427" s="180"/>
      <c r="C427" s="38"/>
      <c r="D427" s="39"/>
      <c r="E427" s="39"/>
      <c r="F427" s="39"/>
      <c r="G427" s="44"/>
    </row>
    <row r="428" spans="1:7" ht="12.75" x14ac:dyDescent="0.15">
      <c r="A428" s="179"/>
      <c r="B428" s="180"/>
      <c r="C428" s="38"/>
      <c r="D428" s="39"/>
      <c r="E428" s="39"/>
      <c r="F428" s="39"/>
      <c r="G428" s="44"/>
    </row>
    <row r="429" spans="1:7" ht="12.75" x14ac:dyDescent="0.15">
      <c r="A429" s="179"/>
      <c r="B429" s="180"/>
      <c r="C429" s="38"/>
      <c r="D429" s="39"/>
      <c r="E429" s="39"/>
      <c r="F429" s="39"/>
      <c r="G429" s="44"/>
    </row>
    <row r="430" spans="1:7" ht="12.75" x14ac:dyDescent="0.15">
      <c r="A430" s="179"/>
      <c r="B430" s="180"/>
      <c r="C430" s="38"/>
      <c r="D430" s="39"/>
      <c r="E430" s="39"/>
      <c r="F430" s="39"/>
      <c r="G430" s="44"/>
    </row>
    <row r="431" spans="1:7" ht="12.75" x14ac:dyDescent="0.15">
      <c r="A431" s="179"/>
      <c r="B431" s="180"/>
      <c r="C431" s="38"/>
      <c r="D431" s="39"/>
      <c r="E431" s="39"/>
      <c r="F431" s="39"/>
      <c r="G431" s="44"/>
    </row>
    <row r="432" spans="1:7" ht="12.75" x14ac:dyDescent="0.15">
      <c r="A432" s="179"/>
      <c r="B432" s="180"/>
      <c r="C432" s="38"/>
      <c r="D432" s="39"/>
      <c r="E432" s="39"/>
      <c r="F432" s="39"/>
      <c r="G432" s="44"/>
    </row>
    <row r="433" spans="1:7" ht="12.75" x14ac:dyDescent="0.15">
      <c r="A433" s="179"/>
      <c r="B433" s="180"/>
      <c r="C433" s="38"/>
      <c r="D433" s="39"/>
      <c r="E433" s="39"/>
      <c r="F433" s="39"/>
      <c r="G433" s="44"/>
    </row>
    <row r="434" spans="1:7" ht="12.75" x14ac:dyDescent="0.15">
      <c r="A434" s="179"/>
      <c r="B434" s="180"/>
      <c r="C434" s="38"/>
      <c r="D434" s="39"/>
      <c r="E434" s="39"/>
      <c r="F434" s="39"/>
      <c r="G434" s="44"/>
    </row>
    <row r="435" spans="1:7" ht="12.75" x14ac:dyDescent="0.15">
      <c r="A435" s="179"/>
      <c r="B435" s="180"/>
      <c r="C435" s="38"/>
      <c r="D435" s="39"/>
      <c r="E435" s="39"/>
      <c r="F435" s="39"/>
      <c r="G435" s="44"/>
    </row>
    <row r="436" spans="1:7" ht="12.75" x14ac:dyDescent="0.15">
      <c r="A436" s="179"/>
      <c r="B436" s="180"/>
      <c r="C436" s="38"/>
      <c r="D436" s="39"/>
      <c r="E436" s="39"/>
      <c r="F436" s="39"/>
      <c r="G436" s="44"/>
    </row>
    <row r="437" spans="1:7" ht="12.75" x14ac:dyDescent="0.15">
      <c r="A437" s="179"/>
      <c r="B437" s="180"/>
      <c r="C437" s="38"/>
      <c r="D437" s="39"/>
      <c r="E437" s="39"/>
      <c r="F437" s="39"/>
      <c r="G437" s="44"/>
    </row>
    <row r="438" spans="1:7" ht="12.75" x14ac:dyDescent="0.15">
      <c r="A438" s="179"/>
      <c r="B438" s="180"/>
      <c r="C438" s="38"/>
      <c r="D438" s="39"/>
      <c r="E438" s="39"/>
      <c r="F438" s="39"/>
      <c r="G438" s="44"/>
    </row>
    <row r="439" spans="1:7" ht="12.75" x14ac:dyDescent="0.15">
      <c r="A439" s="179"/>
      <c r="B439" s="180"/>
      <c r="C439" s="38"/>
      <c r="D439" s="39"/>
      <c r="E439" s="39"/>
      <c r="F439" s="39"/>
      <c r="G439" s="44"/>
    </row>
    <row r="440" spans="1:7" ht="12.75" x14ac:dyDescent="0.15">
      <c r="A440" s="179"/>
      <c r="B440" s="180"/>
      <c r="C440" s="38"/>
      <c r="D440" s="39"/>
      <c r="E440" s="39"/>
      <c r="F440" s="39"/>
      <c r="G440" s="44"/>
    </row>
    <row r="441" spans="1:7" ht="12.75" x14ac:dyDescent="0.15">
      <c r="A441" s="179"/>
      <c r="B441" s="180"/>
      <c r="C441" s="38"/>
      <c r="D441" s="39"/>
      <c r="E441" s="39"/>
      <c r="F441" s="39"/>
      <c r="G441" s="44"/>
    </row>
    <row r="442" spans="1:7" ht="12.75" x14ac:dyDescent="0.15">
      <c r="A442" s="179"/>
      <c r="B442" s="180"/>
      <c r="C442" s="38"/>
      <c r="D442" s="39"/>
      <c r="E442" s="39"/>
      <c r="F442" s="39"/>
      <c r="G442" s="44"/>
    </row>
    <row r="443" spans="1:7" ht="12.75" x14ac:dyDescent="0.15">
      <c r="A443" s="179"/>
      <c r="B443" s="180"/>
      <c r="C443" s="38"/>
      <c r="D443" s="39"/>
      <c r="E443" s="39"/>
      <c r="F443" s="39"/>
      <c r="G443" s="44"/>
    </row>
    <row r="444" spans="1:7" ht="12.75" x14ac:dyDescent="0.15">
      <c r="A444" s="179"/>
      <c r="B444" s="180"/>
      <c r="C444" s="38"/>
      <c r="D444" s="39"/>
      <c r="E444" s="39"/>
      <c r="F444" s="39"/>
      <c r="G444" s="44"/>
    </row>
    <row r="445" spans="1:7" ht="12.75" x14ac:dyDescent="0.15">
      <c r="A445" s="179"/>
      <c r="B445" s="180"/>
      <c r="C445" s="38"/>
      <c r="D445" s="39"/>
      <c r="E445" s="39"/>
      <c r="F445" s="39"/>
      <c r="G445" s="44"/>
    </row>
    <row r="446" spans="1:7" ht="12.75" x14ac:dyDescent="0.15">
      <c r="A446" s="179"/>
      <c r="B446" s="180"/>
      <c r="C446" s="38"/>
      <c r="D446" s="39"/>
      <c r="E446" s="39"/>
      <c r="F446" s="39"/>
      <c r="G446" s="44"/>
    </row>
    <row r="447" spans="1:7" ht="12.75" x14ac:dyDescent="0.15">
      <c r="A447" s="179"/>
      <c r="B447" s="180"/>
      <c r="C447" s="38"/>
      <c r="D447" s="39"/>
      <c r="E447" s="39"/>
      <c r="F447" s="39"/>
      <c r="G447" s="44"/>
    </row>
    <row r="448" spans="1:7" ht="12.75" x14ac:dyDescent="0.15">
      <c r="A448" s="179"/>
      <c r="B448" s="180"/>
      <c r="C448" s="38"/>
      <c r="D448" s="39"/>
      <c r="E448" s="39"/>
      <c r="F448" s="39"/>
      <c r="G448" s="44"/>
    </row>
    <row r="449" spans="1:7" ht="12.75" x14ac:dyDescent="0.15">
      <c r="A449" s="179"/>
      <c r="B449" s="180"/>
      <c r="C449" s="38"/>
      <c r="D449" s="39"/>
      <c r="E449" s="39"/>
      <c r="F449" s="39"/>
      <c r="G449" s="44"/>
    </row>
    <row r="450" spans="1:7" ht="12.75" x14ac:dyDescent="0.15">
      <c r="A450" s="179"/>
      <c r="B450" s="180"/>
      <c r="C450" s="38"/>
      <c r="D450" s="39"/>
      <c r="E450" s="39"/>
      <c r="F450" s="39"/>
      <c r="G450" s="44"/>
    </row>
    <row r="451" spans="1:7" ht="12.75" x14ac:dyDescent="0.15">
      <c r="A451" s="179"/>
      <c r="B451" s="180"/>
      <c r="C451" s="38"/>
      <c r="D451" s="39"/>
      <c r="E451" s="39"/>
      <c r="F451" s="39"/>
      <c r="G451" s="44"/>
    </row>
    <row r="452" spans="1:7" ht="12.75" x14ac:dyDescent="0.15">
      <c r="A452" s="179"/>
      <c r="B452" s="180"/>
      <c r="C452" s="38"/>
      <c r="D452" s="39"/>
      <c r="E452" s="39"/>
      <c r="F452" s="39"/>
      <c r="G452" s="44"/>
    </row>
    <row r="453" spans="1:7" ht="12.75" x14ac:dyDescent="0.15">
      <c r="A453" s="179"/>
      <c r="B453" s="180"/>
      <c r="C453" s="38"/>
      <c r="D453" s="39"/>
      <c r="E453" s="39"/>
      <c r="F453" s="39"/>
      <c r="G453" s="44"/>
    </row>
    <row r="454" spans="1:7" ht="12.75" x14ac:dyDescent="0.15">
      <c r="A454" s="179"/>
      <c r="B454" s="180"/>
      <c r="C454" s="38"/>
      <c r="D454" s="39"/>
      <c r="E454" s="39"/>
      <c r="F454" s="39"/>
      <c r="G454" s="44"/>
    </row>
    <row r="455" spans="1:7" ht="12.75" x14ac:dyDescent="0.15">
      <c r="A455" s="179"/>
      <c r="B455" s="180"/>
      <c r="C455" s="38"/>
      <c r="D455" s="39"/>
      <c r="E455" s="39"/>
      <c r="F455" s="39"/>
      <c r="G455" s="44"/>
    </row>
    <row r="456" spans="1:7" ht="12.75" x14ac:dyDescent="0.15">
      <c r="A456" s="179"/>
      <c r="B456" s="180"/>
      <c r="C456" s="38"/>
      <c r="D456" s="39"/>
      <c r="E456" s="39"/>
      <c r="F456" s="39"/>
      <c r="G456" s="44"/>
    </row>
    <row r="457" spans="1:7" ht="12.75" x14ac:dyDescent="0.15">
      <c r="A457" s="179"/>
      <c r="B457" s="180"/>
      <c r="C457" s="38"/>
      <c r="D457" s="39"/>
      <c r="E457" s="39"/>
      <c r="F457" s="39"/>
      <c r="G457" s="44"/>
    </row>
    <row r="458" spans="1:7" ht="12.75" x14ac:dyDescent="0.15">
      <c r="A458" s="179"/>
      <c r="B458" s="180"/>
      <c r="C458" s="38"/>
      <c r="D458" s="39"/>
      <c r="E458" s="39"/>
      <c r="F458" s="39"/>
      <c r="G458" s="44"/>
    </row>
    <row r="459" spans="1:7" ht="12.75" x14ac:dyDescent="0.15">
      <c r="A459" s="179"/>
      <c r="B459" s="180"/>
      <c r="C459" s="38"/>
      <c r="D459" s="39"/>
      <c r="E459" s="39"/>
      <c r="F459" s="39"/>
      <c r="G459" s="44"/>
    </row>
    <row r="460" spans="1:7" ht="12.75" x14ac:dyDescent="0.15">
      <c r="A460" s="179"/>
      <c r="B460" s="180"/>
      <c r="C460" s="38"/>
      <c r="D460" s="39"/>
      <c r="E460" s="39"/>
      <c r="F460" s="39"/>
      <c r="G460" s="44"/>
    </row>
    <row r="461" spans="1:7" ht="12.75" x14ac:dyDescent="0.15">
      <c r="A461" s="179"/>
      <c r="B461" s="180"/>
      <c r="C461" s="38"/>
      <c r="D461" s="39"/>
      <c r="E461" s="39"/>
      <c r="F461" s="39"/>
      <c r="G461" s="44"/>
    </row>
    <row r="462" spans="1:7" ht="12.75" x14ac:dyDescent="0.15">
      <c r="A462" s="179"/>
      <c r="B462" s="180"/>
      <c r="C462" s="38"/>
      <c r="D462" s="39"/>
      <c r="E462" s="39"/>
      <c r="F462" s="39"/>
      <c r="G462" s="44"/>
    </row>
    <row r="463" spans="1:7" ht="12.75" x14ac:dyDescent="0.15">
      <c r="A463" s="179"/>
      <c r="B463" s="180"/>
      <c r="C463" s="38"/>
      <c r="D463" s="39"/>
      <c r="E463" s="39"/>
      <c r="F463" s="39"/>
      <c r="G463" s="44"/>
    </row>
    <row r="464" spans="1:7" ht="12.75" x14ac:dyDescent="0.15">
      <c r="A464" s="179"/>
      <c r="B464" s="180"/>
      <c r="C464" s="38"/>
      <c r="D464" s="39"/>
      <c r="E464" s="39"/>
      <c r="F464" s="39"/>
      <c r="G464" s="44"/>
    </row>
    <row r="465" spans="1:7" ht="12.75" x14ac:dyDescent="0.15">
      <c r="A465" s="179"/>
      <c r="B465" s="180"/>
      <c r="C465" s="38"/>
      <c r="D465" s="39"/>
      <c r="E465" s="39"/>
      <c r="F465" s="39"/>
      <c r="G465" s="44"/>
    </row>
    <row r="466" spans="1:7" ht="12.75" x14ac:dyDescent="0.15">
      <c r="A466" s="179"/>
      <c r="B466" s="180"/>
      <c r="C466" s="38"/>
      <c r="D466" s="39"/>
      <c r="E466" s="39"/>
      <c r="F466" s="39"/>
      <c r="G466" s="44"/>
    </row>
    <row r="467" spans="1:7" ht="12.75" x14ac:dyDescent="0.15">
      <c r="A467" s="179"/>
      <c r="B467" s="180"/>
      <c r="C467" s="38"/>
      <c r="D467" s="39"/>
      <c r="E467" s="39"/>
      <c r="F467" s="39"/>
      <c r="G467" s="44"/>
    </row>
    <row r="468" spans="1:7" ht="12.75" x14ac:dyDescent="0.15">
      <c r="A468" s="179"/>
      <c r="B468" s="180"/>
      <c r="C468" s="38"/>
      <c r="D468" s="39"/>
      <c r="E468" s="39"/>
      <c r="F468" s="39"/>
      <c r="G468" s="44"/>
    </row>
    <row r="469" spans="1:7" ht="12.75" x14ac:dyDescent="0.15">
      <c r="A469" s="179"/>
      <c r="B469" s="180"/>
      <c r="C469" s="38"/>
      <c r="D469" s="39"/>
      <c r="E469" s="39"/>
      <c r="F469" s="39"/>
      <c r="G469" s="44"/>
    </row>
    <row r="470" spans="1:7" ht="12.75" x14ac:dyDescent="0.15">
      <c r="A470" s="179"/>
      <c r="B470" s="180"/>
      <c r="C470" s="38"/>
      <c r="D470" s="39"/>
      <c r="E470" s="39"/>
      <c r="F470" s="39"/>
      <c r="G470" s="44"/>
    </row>
    <row r="471" spans="1:7" ht="12.75" x14ac:dyDescent="0.15">
      <c r="A471" s="179"/>
      <c r="B471" s="180"/>
      <c r="C471" s="38"/>
      <c r="D471" s="39"/>
      <c r="E471" s="39"/>
      <c r="F471" s="39"/>
      <c r="G471" s="44"/>
    </row>
    <row r="472" spans="1:7" ht="12.75" x14ac:dyDescent="0.15">
      <c r="A472" s="179"/>
      <c r="B472" s="180"/>
      <c r="C472" s="38"/>
      <c r="D472" s="39"/>
      <c r="E472" s="39"/>
      <c r="F472" s="39"/>
      <c r="G472" s="44"/>
    </row>
    <row r="473" spans="1:7" ht="12.75" x14ac:dyDescent="0.15">
      <c r="A473" s="179"/>
      <c r="B473" s="180"/>
      <c r="C473" s="38"/>
      <c r="D473" s="39"/>
      <c r="E473" s="39"/>
      <c r="F473" s="39"/>
      <c r="G473" s="44"/>
    </row>
    <row r="474" spans="1:7" ht="12.75" x14ac:dyDescent="0.15">
      <c r="A474" s="179"/>
      <c r="B474" s="180"/>
      <c r="C474" s="38"/>
      <c r="D474" s="39"/>
      <c r="E474" s="39"/>
      <c r="F474" s="39"/>
      <c r="G474" s="44"/>
    </row>
    <row r="475" spans="1:7" ht="12.75" x14ac:dyDescent="0.15">
      <c r="A475" s="179"/>
      <c r="B475" s="180"/>
      <c r="C475" s="38"/>
      <c r="D475" s="39"/>
      <c r="E475" s="39"/>
      <c r="F475" s="39"/>
      <c r="G475" s="44"/>
    </row>
    <row r="476" spans="1:7" ht="12.75" x14ac:dyDescent="0.15">
      <c r="A476" s="179"/>
      <c r="B476" s="180"/>
      <c r="C476" s="38"/>
      <c r="D476" s="39"/>
      <c r="E476" s="39"/>
      <c r="F476" s="39"/>
      <c r="G476" s="44"/>
    </row>
    <row r="477" spans="1:7" ht="12.75" x14ac:dyDescent="0.15">
      <c r="A477" s="179"/>
      <c r="B477" s="180"/>
      <c r="C477" s="38"/>
      <c r="D477" s="39"/>
      <c r="E477" s="39"/>
      <c r="F477" s="39"/>
      <c r="G477" s="44"/>
    </row>
    <row r="478" spans="1:7" ht="12.75" x14ac:dyDescent="0.15">
      <c r="A478" s="179"/>
      <c r="B478" s="180"/>
      <c r="C478" s="38"/>
      <c r="D478" s="39"/>
      <c r="E478" s="39"/>
      <c r="F478" s="39"/>
      <c r="G478" s="44"/>
    </row>
    <row r="479" spans="1:7" ht="12.75" x14ac:dyDescent="0.15">
      <c r="A479" s="179"/>
      <c r="B479" s="180"/>
      <c r="C479" s="38"/>
      <c r="D479" s="39"/>
      <c r="E479" s="39"/>
      <c r="F479" s="39"/>
      <c r="G479" s="44"/>
    </row>
    <row r="480" spans="1:7" ht="12.75" x14ac:dyDescent="0.15">
      <c r="A480" s="179"/>
      <c r="B480" s="180"/>
      <c r="C480" s="38"/>
      <c r="D480" s="39"/>
      <c r="E480" s="39"/>
      <c r="F480" s="39"/>
      <c r="G480" s="44"/>
    </row>
    <row r="481" spans="1:7" ht="12.75" x14ac:dyDescent="0.15">
      <c r="A481" s="179"/>
      <c r="B481" s="180"/>
      <c r="C481" s="38"/>
      <c r="D481" s="39"/>
      <c r="E481" s="39"/>
      <c r="F481" s="39"/>
      <c r="G481" s="44"/>
    </row>
    <row r="482" spans="1:7" ht="12.75" x14ac:dyDescent="0.15">
      <c r="A482" s="179"/>
      <c r="B482" s="180"/>
      <c r="C482" s="38"/>
      <c r="D482" s="39"/>
      <c r="E482" s="39"/>
      <c r="F482" s="39"/>
      <c r="G482" s="44"/>
    </row>
    <row r="483" spans="1:7" ht="12.75" x14ac:dyDescent="0.15">
      <c r="A483" s="179"/>
      <c r="B483" s="180"/>
      <c r="C483" s="38"/>
      <c r="D483" s="39"/>
      <c r="E483" s="39"/>
      <c r="F483" s="39"/>
      <c r="G483" s="44"/>
    </row>
    <row r="484" spans="1:7" ht="12.75" x14ac:dyDescent="0.15">
      <c r="A484" s="179"/>
      <c r="B484" s="180"/>
      <c r="C484" s="38"/>
      <c r="D484" s="39"/>
      <c r="E484" s="39"/>
      <c r="F484" s="39"/>
      <c r="G484" s="44"/>
    </row>
    <row r="485" spans="1:7" ht="12.75" x14ac:dyDescent="0.15">
      <c r="A485" s="179"/>
      <c r="B485" s="180"/>
      <c r="C485" s="38"/>
      <c r="D485" s="39"/>
      <c r="E485" s="39"/>
      <c r="F485" s="39"/>
      <c r="G485" s="44"/>
    </row>
    <row r="486" spans="1:7" ht="12.75" x14ac:dyDescent="0.15">
      <c r="A486" s="179"/>
      <c r="B486" s="180"/>
      <c r="C486" s="38"/>
      <c r="D486" s="39"/>
      <c r="E486" s="39"/>
      <c r="F486" s="39"/>
      <c r="G486" s="44"/>
    </row>
    <row r="487" spans="1:7" ht="12.75" x14ac:dyDescent="0.15">
      <c r="A487" s="179"/>
      <c r="B487" s="180"/>
      <c r="C487" s="38"/>
      <c r="D487" s="39"/>
      <c r="E487" s="39"/>
      <c r="F487" s="39"/>
      <c r="G487" s="44"/>
    </row>
    <row r="488" spans="1:7" ht="12.75" x14ac:dyDescent="0.15">
      <c r="A488" s="179"/>
      <c r="B488" s="180"/>
      <c r="C488" s="38"/>
      <c r="D488" s="39"/>
      <c r="E488" s="39"/>
      <c r="F488" s="39"/>
      <c r="G488" s="44"/>
    </row>
    <row r="489" spans="1:7" ht="12.75" x14ac:dyDescent="0.15">
      <c r="A489" s="179"/>
      <c r="B489" s="180"/>
      <c r="C489" s="38"/>
      <c r="D489" s="39"/>
      <c r="E489" s="39"/>
      <c r="F489" s="39"/>
      <c r="G489" s="44"/>
    </row>
    <row r="490" spans="1:7" ht="12.75" x14ac:dyDescent="0.15">
      <c r="A490" s="179"/>
      <c r="B490" s="180"/>
      <c r="C490" s="38"/>
      <c r="D490" s="39"/>
      <c r="E490" s="39"/>
      <c r="F490" s="39"/>
      <c r="G490" s="44"/>
    </row>
    <row r="491" spans="1:7" ht="12.75" x14ac:dyDescent="0.15">
      <c r="A491" s="179"/>
      <c r="B491" s="180"/>
      <c r="C491" s="38"/>
      <c r="D491" s="39"/>
      <c r="E491" s="39"/>
      <c r="F491" s="39"/>
      <c r="G491" s="44"/>
    </row>
    <row r="492" spans="1:7" ht="12.75" x14ac:dyDescent="0.15">
      <c r="A492" s="179"/>
      <c r="B492" s="180"/>
      <c r="C492" s="38"/>
      <c r="D492" s="39"/>
      <c r="E492" s="39"/>
      <c r="F492" s="39"/>
      <c r="G492" s="44"/>
    </row>
    <row r="493" spans="1:7" ht="12.75" x14ac:dyDescent="0.15">
      <c r="A493" s="179"/>
      <c r="B493" s="180"/>
      <c r="C493" s="38"/>
      <c r="D493" s="39"/>
      <c r="E493" s="39"/>
      <c r="F493" s="39"/>
      <c r="G493" s="44"/>
    </row>
    <row r="494" spans="1:7" ht="12.75" x14ac:dyDescent="0.15">
      <c r="A494" s="179"/>
      <c r="B494" s="180"/>
      <c r="C494" s="38"/>
      <c r="D494" s="39"/>
      <c r="E494" s="39"/>
      <c r="F494" s="39"/>
      <c r="G494" s="44"/>
    </row>
    <row r="495" spans="1:7" ht="12.75" x14ac:dyDescent="0.15">
      <c r="A495" s="179"/>
      <c r="B495" s="180"/>
      <c r="C495" s="38"/>
      <c r="D495" s="39"/>
      <c r="E495" s="39"/>
      <c r="F495" s="39"/>
      <c r="G495" s="44"/>
    </row>
    <row r="496" spans="1:7" ht="12.75" x14ac:dyDescent="0.15">
      <c r="A496" s="179"/>
      <c r="B496" s="180"/>
      <c r="C496" s="38"/>
      <c r="D496" s="39"/>
      <c r="E496" s="39"/>
      <c r="F496" s="39"/>
      <c r="G496" s="44"/>
    </row>
    <row r="497" spans="1:7" ht="12.75" x14ac:dyDescent="0.15">
      <c r="A497" s="179"/>
      <c r="B497" s="180"/>
      <c r="C497" s="38"/>
      <c r="D497" s="39"/>
      <c r="E497" s="39"/>
      <c r="F497" s="39"/>
      <c r="G497" s="44"/>
    </row>
    <row r="498" spans="1:7" ht="12.75" x14ac:dyDescent="0.15">
      <c r="A498" s="179"/>
      <c r="B498" s="180"/>
      <c r="C498" s="38"/>
      <c r="D498" s="39"/>
      <c r="E498" s="39"/>
      <c r="F498" s="39"/>
      <c r="G498" s="44"/>
    </row>
    <row r="499" spans="1:7" ht="12.75" x14ac:dyDescent="0.15">
      <c r="A499" s="179"/>
      <c r="B499" s="180"/>
      <c r="C499" s="38"/>
      <c r="D499" s="39"/>
      <c r="E499" s="39"/>
      <c r="F499" s="39"/>
      <c r="G499" s="44"/>
    </row>
    <row r="500" spans="1:7" ht="12.75" x14ac:dyDescent="0.15">
      <c r="A500" s="179"/>
      <c r="B500" s="180"/>
      <c r="C500" s="38"/>
      <c r="D500" s="39"/>
      <c r="E500" s="39"/>
      <c r="F500" s="39"/>
      <c r="G500" s="44"/>
    </row>
    <row r="501" spans="1:7" ht="12.75" x14ac:dyDescent="0.15">
      <c r="A501" s="179"/>
      <c r="B501" s="180"/>
      <c r="C501" s="38"/>
      <c r="D501" s="39"/>
      <c r="E501" s="39"/>
      <c r="F501" s="39"/>
      <c r="G501" s="44"/>
    </row>
    <row r="502" spans="1:7" ht="12.75" x14ac:dyDescent="0.15">
      <c r="A502" s="179"/>
      <c r="B502" s="180"/>
      <c r="C502" s="38"/>
      <c r="D502" s="39"/>
      <c r="E502" s="39"/>
      <c r="F502" s="39"/>
      <c r="G502" s="44"/>
    </row>
    <row r="503" spans="1:7" ht="12.75" x14ac:dyDescent="0.15">
      <c r="A503" s="179"/>
      <c r="B503" s="180"/>
      <c r="C503" s="38"/>
      <c r="D503" s="39"/>
      <c r="E503" s="39"/>
      <c r="F503" s="39"/>
      <c r="G503" s="44"/>
    </row>
    <row r="504" spans="1:7" ht="12.75" x14ac:dyDescent="0.15">
      <c r="A504" s="179"/>
      <c r="B504" s="180"/>
      <c r="C504" s="38"/>
      <c r="D504" s="39"/>
      <c r="E504" s="39"/>
      <c r="F504" s="39"/>
      <c r="G504" s="44"/>
    </row>
    <row r="505" spans="1:7" ht="12.75" x14ac:dyDescent="0.15">
      <c r="A505" s="179"/>
      <c r="B505" s="180"/>
      <c r="C505" s="38"/>
      <c r="D505" s="39"/>
      <c r="E505" s="39"/>
      <c r="F505" s="39"/>
      <c r="G505" s="44"/>
    </row>
    <row r="506" spans="1:7" ht="12.75" x14ac:dyDescent="0.15">
      <c r="A506" s="179"/>
      <c r="B506" s="180"/>
      <c r="C506" s="38"/>
      <c r="D506" s="39"/>
      <c r="E506" s="39"/>
      <c r="F506" s="39"/>
      <c r="G506" s="44"/>
    </row>
    <row r="507" spans="1:7" ht="12.75" x14ac:dyDescent="0.15">
      <c r="A507" s="179"/>
      <c r="B507" s="180"/>
      <c r="C507" s="38"/>
      <c r="D507" s="39"/>
      <c r="E507" s="39"/>
      <c r="F507" s="39"/>
      <c r="G507" s="44"/>
    </row>
    <row r="508" spans="1:7" ht="12.75" x14ac:dyDescent="0.15">
      <c r="A508" s="179"/>
      <c r="B508" s="180"/>
      <c r="C508" s="38"/>
      <c r="D508" s="39"/>
      <c r="E508" s="39"/>
      <c r="F508" s="39"/>
      <c r="G508" s="44"/>
    </row>
    <row r="509" spans="1:7" ht="12.75" x14ac:dyDescent="0.15">
      <c r="A509" s="179"/>
      <c r="B509" s="180"/>
      <c r="C509" s="38"/>
      <c r="D509" s="39"/>
      <c r="E509" s="39"/>
      <c r="F509" s="39"/>
      <c r="G509" s="44"/>
    </row>
    <row r="510" spans="1:7" ht="12.75" x14ac:dyDescent="0.15">
      <c r="A510" s="179"/>
      <c r="B510" s="180"/>
      <c r="C510" s="38"/>
      <c r="D510" s="39"/>
      <c r="E510" s="39"/>
      <c r="F510" s="39"/>
      <c r="G510" s="44"/>
    </row>
    <row r="511" spans="1:7" ht="12.75" x14ac:dyDescent="0.15">
      <c r="A511" s="179"/>
      <c r="B511" s="180"/>
      <c r="C511" s="38"/>
      <c r="D511" s="39"/>
      <c r="E511" s="39"/>
      <c r="F511" s="39"/>
      <c r="G511" s="44"/>
    </row>
    <row r="512" spans="1:7" ht="12.75" x14ac:dyDescent="0.15">
      <c r="A512" s="179"/>
      <c r="B512" s="180"/>
      <c r="C512" s="38"/>
      <c r="D512" s="39"/>
      <c r="E512" s="39"/>
      <c r="F512" s="39"/>
      <c r="G512" s="44"/>
    </row>
    <row r="513" spans="1:7" ht="12.75" x14ac:dyDescent="0.15">
      <c r="A513" s="179"/>
      <c r="B513" s="180"/>
      <c r="C513" s="38"/>
      <c r="D513" s="39"/>
      <c r="E513" s="39"/>
      <c r="F513" s="39"/>
      <c r="G513" s="44"/>
    </row>
    <row r="514" spans="1:7" ht="12.75" x14ac:dyDescent="0.15">
      <c r="A514" s="179"/>
      <c r="B514" s="180"/>
      <c r="C514" s="38"/>
      <c r="D514" s="39"/>
      <c r="E514" s="39"/>
      <c r="F514" s="39"/>
      <c r="G514" s="44"/>
    </row>
    <row r="515" spans="1:7" ht="12.75" x14ac:dyDescent="0.15">
      <c r="A515" s="179"/>
      <c r="B515" s="180"/>
      <c r="C515" s="38"/>
      <c r="D515" s="39"/>
      <c r="E515" s="39"/>
      <c r="F515" s="39"/>
      <c r="G515" s="44"/>
    </row>
    <row r="516" spans="1:7" ht="12.75" x14ac:dyDescent="0.15">
      <c r="A516" s="179"/>
      <c r="B516" s="180"/>
      <c r="C516" s="38"/>
      <c r="D516" s="39"/>
      <c r="E516" s="39"/>
      <c r="F516" s="39"/>
      <c r="G516" s="44"/>
    </row>
    <row r="517" spans="1:7" ht="12.75" x14ac:dyDescent="0.15">
      <c r="A517" s="179"/>
      <c r="B517" s="180"/>
      <c r="C517" s="38"/>
      <c r="D517" s="39"/>
      <c r="E517" s="39"/>
      <c r="F517" s="39"/>
      <c r="G517" s="44"/>
    </row>
    <row r="518" spans="1:7" ht="12.75" x14ac:dyDescent="0.15">
      <c r="A518" s="179"/>
      <c r="B518" s="180"/>
      <c r="C518" s="38"/>
      <c r="D518" s="39"/>
      <c r="E518" s="39"/>
      <c r="F518" s="39"/>
      <c r="G518" s="44"/>
    </row>
    <row r="519" spans="1:7" ht="12.75" x14ac:dyDescent="0.15">
      <c r="A519" s="179"/>
      <c r="B519" s="180"/>
      <c r="C519" s="38"/>
      <c r="D519" s="39"/>
      <c r="E519" s="39"/>
      <c r="F519" s="39"/>
      <c r="G519" s="44"/>
    </row>
    <row r="520" spans="1:7" ht="12.75" x14ac:dyDescent="0.15">
      <c r="A520" s="179"/>
      <c r="B520" s="180"/>
      <c r="C520" s="38"/>
      <c r="D520" s="39"/>
      <c r="E520" s="39"/>
      <c r="F520" s="39"/>
      <c r="G520" s="44"/>
    </row>
    <row r="521" spans="1:7" ht="12.75" x14ac:dyDescent="0.15">
      <c r="A521" s="179"/>
      <c r="B521" s="180"/>
      <c r="C521" s="38"/>
      <c r="D521" s="39"/>
      <c r="E521" s="39"/>
      <c r="F521" s="39"/>
      <c r="G521" s="44"/>
    </row>
    <row r="522" spans="1:7" ht="12.75" x14ac:dyDescent="0.15">
      <c r="A522" s="179"/>
      <c r="B522" s="180"/>
      <c r="C522" s="38"/>
      <c r="D522" s="39"/>
      <c r="E522" s="39"/>
      <c r="F522" s="39"/>
      <c r="G522" s="44"/>
    </row>
    <row r="523" spans="1:7" ht="12.75" x14ac:dyDescent="0.15">
      <c r="A523" s="179"/>
      <c r="B523" s="180"/>
      <c r="C523" s="38"/>
      <c r="D523" s="39"/>
      <c r="E523" s="39"/>
      <c r="F523" s="39"/>
      <c r="G523" s="44"/>
    </row>
    <row r="524" spans="1:7" ht="12.75" x14ac:dyDescent="0.15">
      <c r="A524" s="179"/>
      <c r="B524" s="180"/>
      <c r="C524" s="38"/>
      <c r="D524" s="39"/>
      <c r="E524" s="39"/>
      <c r="F524" s="39"/>
      <c r="G524" s="44"/>
    </row>
    <row r="525" spans="1:7" ht="12.75" x14ac:dyDescent="0.15">
      <c r="A525" s="179"/>
      <c r="B525" s="180"/>
      <c r="C525" s="38"/>
      <c r="D525" s="39"/>
      <c r="E525" s="39"/>
      <c r="F525" s="39"/>
      <c r="G525" s="44"/>
    </row>
    <row r="526" spans="1:7" ht="12.75" x14ac:dyDescent="0.15">
      <c r="A526" s="179"/>
      <c r="B526" s="180"/>
      <c r="C526" s="38"/>
      <c r="D526" s="39"/>
      <c r="E526" s="39"/>
      <c r="F526" s="39"/>
      <c r="G526" s="44"/>
    </row>
    <row r="527" spans="1:7" ht="12.75" x14ac:dyDescent="0.15">
      <c r="A527" s="179"/>
      <c r="B527" s="180"/>
      <c r="C527" s="38"/>
      <c r="D527" s="39"/>
      <c r="E527" s="39"/>
      <c r="F527" s="39"/>
      <c r="G527" s="44"/>
    </row>
    <row r="528" spans="1:7" ht="12.75" x14ac:dyDescent="0.15">
      <c r="A528" s="179"/>
      <c r="B528" s="180"/>
      <c r="C528" s="38"/>
      <c r="D528" s="39"/>
      <c r="E528" s="39"/>
      <c r="F528" s="39"/>
      <c r="G528" s="44"/>
    </row>
    <row r="529" spans="1:7" ht="12.75" x14ac:dyDescent="0.15">
      <c r="A529" s="179"/>
      <c r="B529" s="180"/>
      <c r="C529" s="38"/>
      <c r="D529" s="39"/>
      <c r="E529" s="39"/>
      <c r="F529" s="39"/>
      <c r="G529" s="44"/>
    </row>
    <row r="530" spans="1:7" ht="12.75" x14ac:dyDescent="0.15">
      <c r="A530" s="179"/>
      <c r="B530" s="180"/>
      <c r="C530" s="38"/>
      <c r="D530" s="39"/>
      <c r="E530" s="39"/>
      <c r="F530" s="39"/>
      <c r="G530" s="44"/>
    </row>
    <row r="531" spans="1:7" ht="12.75" x14ac:dyDescent="0.15">
      <c r="A531" s="179"/>
      <c r="B531" s="180"/>
      <c r="C531" s="38"/>
      <c r="D531" s="39"/>
      <c r="E531" s="39"/>
      <c r="F531" s="39"/>
      <c r="G531" s="44"/>
    </row>
    <row r="532" spans="1:7" ht="12.75" x14ac:dyDescent="0.15">
      <c r="A532" s="179"/>
      <c r="B532" s="180"/>
      <c r="C532" s="38"/>
      <c r="D532" s="39"/>
      <c r="E532" s="39"/>
      <c r="F532" s="39"/>
      <c r="G532" s="44"/>
    </row>
    <row r="533" spans="1:7" ht="12.75" x14ac:dyDescent="0.15">
      <c r="A533" s="179"/>
      <c r="B533" s="180"/>
      <c r="C533" s="38"/>
      <c r="D533" s="39"/>
      <c r="E533" s="39"/>
      <c r="F533" s="39"/>
      <c r="G533" s="44"/>
    </row>
    <row r="534" spans="1:7" ht="12.75" x14ac:dyDescent="0.15">
      <c r="A534" s="179"/>
      <c r="B534" s="180"/>
      <c r="C534" s="38"/>
      <c r="D534" s="39"/>
      <c r="E534" s="39"/>
      <c r="F534" s="39"/>
      <c r="G534" s="44"/>
    </row>
    <row r="535" spans="1:7" ht="12.75" x14ac:dyDescent="0.15">
      <c r="A535" s="179"/>
      <c r="B535" s="180"/>
      <c r="C535" s="38"/>
      <c r="D535" s="39"/>
      <c r="E535" s="39"/>
      <c r="F535" s="39"/>
      <c r="G535" s="44"/>
    </row>
    <row r="536" spans="1:7" ht="12.75" x14ac:dyDescent="0.15">
      <c r="A536" s="179"/>
      <c r="B536" s="180"/>
      <c r="C536" s="38"/>
      <c r="D536" s="39"/>
      <c r="E536" s="39"/>
      <c r="F536" s="39"/>
      <c r="G536" s="44"/>
    </row>
    <row r="537" spans="1:7" ht="12.75" x14ac:dyDescent="0.15">
      <c r="A537" s="179"/>
      <c r="B537" s="180"/>
      <c r="C537" s="38"/>
      <c r="D537" s="39"/>
      <c r="E537" s="39"/>
      <c r="F537" s="39"/>
      <c r="G537" s="44"/>
    </row>
    <row r="538" spans="1:7" ht="12.75" x14ac:dyDescent="0.15">
      <c r="A538" s="179"/>
      <c r="B538" s="180"/>
      <c r="C538" s="38"/>
      <c r="D538" s="39"/>
      <c r="E538" s="39"/>
      <c r="F538" s="39"/>
      <c r="G538" s="44"/>
    </row>
    <row r="539" spans="1:7" ht="12.75" x14ac:dyDescent="0.15">
      <c r="A539" s="179"/>
      <c r="B539" s="180"/>
      <c r="C539" s="38"/>
      <c r="D539" s="39"/>
      <c r="E539" s="39"/>
      <c r="F539" s="39"/>
      <c r="G539" s="44"/>
    </row>
    <row r="540" spans="1:7" ht="12.75" x14ac:dyDescent="0.15">
      <c r="A540" s="179"/>
      <c r="B540" s="180"/>
      <c r="C540" s="38"/>
      <c r="D540" s="39"/>
      <c r="E540" s="39"/>
      <c r="F540" s="39"/>
      <c r="G540" s="44"/>
    </row>
    <row r="541" spans="1:7" ht="12.75" x14ac:dyDescent="0.15">
      <c r="A541" s="179"/>
      <c r="B541" s="180"/>
      <c r="C541" s="38"/>
      <c r="D541" s="39"/>
      <c r="E541" s="39"/>
      <c r="F541" s="39"/>
      <c r="G541" s="44"/>
    </row>
    <row r="542" spans="1:7" ht="12.75" x14ac:dyDescent="0.15">
      <c r="A542" s="179"/>
      <c r="B542" s="180"/>
      <c r="C542" s="38"/>
      <c r="D542" s="39"/>
      <c r="E542" s="39"/>
      <c r="F542" s="39"/>
      <c r="G542" s="44"/>
    </row>
    <row r="543" spans="1:7" ht="12.75" x14ac:dyDescent="0.15">
      <c r="A543" s="179"/>
      <c r="B543" s="180"/>
      <c r="C543" s="38"/>
      <c r="D543" s="39"/>
      <c r="E543" s="39"/>
      <c r="F543" s="39"/>
      <c r="G543" s="44"/>
    </row>
    <row r="544" spans="1:7" ht="12.75" x14ac:dyDescent="0.15">
      <c r="A544" s="179"/>
      <c r="B544" s="180"/>
      <c r="C544" s="38"/>
      <c r="D544" s="39"/>
      <c r="E544" s="39"/>
      <c r="F544" s="39"/>
      <c r="G544" s="44"/>
    </row>
    <row r="545" spans="1:7" ht="12.75" x14ac:dyDescent="0.15">
      <c r="A545" s="179"/>
      <c r="B545" s="180"/>
      <c r="C545" s="38"/>
      <c r="D545" s="39"/>
      <c r="E545" s="39"/>
      <c r="F545" s="39"/>
      <c r="G545" s="44"/>
    </row>
    <row r="546" spans="1:7" ht="12.75" x14ac:dyDescent="0.15">
      <c r="A546" s="179"/>
      <c r="B546" s="180"/>
      <c r="C546" s="38"/>
      <c r="D546" s="39"/>
      <c r="E546" s="39"/>
      <c r="F546" s="39"/>
      <c r="G546" s="44"/>
    </row>
    <row r="547" spans="1:7" ht="12.75" x14ac:dyDescent="0.15">
      <c r="A547" s="179"/>
      <c r="B547" s="180"/>
      <c r="C547" s="38"/>
      <c r="D547" s="39"/>
      <c r="E547" s="39"/>
      <c r="F547" s="39"/>
      <c r="G547" s="44"/>
    </row>
    <row r="548" spans="1:7" ht="12.75" x14ac:dyDescent="0.15">
      <c r="A548" s="179"/>
      <c r="B548" s="180"/>
      <c r="C548" s="38"/>
      <c r="D548" s="39"/>
      <c r="E548" s="39"/>
      <c r="F548" s="39"/>
      <c r="G548" s="44"/>
    </row>
    <row r="549" spans="1:7" ht="12.75" x14ac:dyDescent="0.15">
      <c r="A549" s="179"/>
      <c r="B549" s="180"/>
      <c r="C549" s="38"/>
      <c r="D549" s="39"/>
      <c r="E549" s="39"/>
      <c r="F549" s="39"/>
      <c r="G549" s="44"/>
    </row>
    <row r="550" spans="1:7" ht="12.75" x14ac:dyDescent="0.15">
      <c r="A550" s="179"/>
      <c r="B550" s="180"/>
      <c r="C550" s="38"/>
      <c r="D550" s="39"/>
      <c r="E550" s="39"/>
      <c r="F550" s="39"/>
      <c r="G550" s="44"/>
    </row>
    <row r="551" spans="1:7" ht="12.75" x14ac:dyDescent="0.15">
      <c r="A551" s="179"/>
      <c r="B551" s="180"/>
      <c r="C551" s="38"/>
      <c r="D551" s="39"/>
      <c r="E551" s="39"/>
      <c r="F551" s="39"/>
      <c r="G551" s="44"/>
    </row>
    <row r="552" spans="1:7" ht="12.75" x14ac:dyDescent="0.15">
      <c r="A552" s="179"/>
      <c r="B552" s="180"/>
      <c r="C552" s="38"/>
      <c r="D552" s="39"/>
      <c r="E552" s="39"/>
      <c r="F552" s="39"/>
      <c r="G552" s="44"/>
    </row>
    <row r="553" spans="1:7" ht="12.75" x14ac:dyDescent="0.15">
      <c r="A553" s="179"/>
      <c r="B553" s="180"/>
      <c r="C553" s="38"/>
      <c r="D553" s="39"/>
      <c r="E553" s="39"/>
      <c r="F553" s="39"/>
      <c r="G553" s="44"/>
    </row>
    <row r="554" spans="1:7" ht="12.75" x14ac:dyDescent="0.15">
      <c r="A554" s="179"/>
      <c r="B554" s="180"/>
      <c r="C554" s="38"/>
      <c r="D554" s="39"/>
      <c r="E554" s="39"/>
      <c r="F554" s="39"/>
      <c r="G554" s="44"/>
    </row>
    <row r="555" spans="1:7" ht="12.75" x14ac:dyDescent="0.15">
      <c r="A555" s="179"/>
      <c r="B555" s="180"/>
      <c r="C555" s="38"/>
      <c r="D555" s="39"/>
      <c r="E555" s="39"/>
      <c r="F555" s="39"/>
      <c r="G555" s="44"/>
    </row>
    <row r="556" spans="1:7" ht="12.75" x14ac:dyDescent="0.15">
      <c r="A556" s="179"/>
      <c r="B556" s="180"/>
      <c r="C556" s="38"/>
      <c r="D556" s="39"/>
      <c r="E556" s="39"/>
      <c r="F556" s="39"/>
      <c r="G556" s="44"/>
    </row>
    <row r="557" spans="1:7" ht="12.75" x14ac:dyDescent="0.15">
      <c r="A557" s="179"/>
      <c r="B557" s="180"/>
      <c r="C557" s="38"/>
      <c r="D557" s="39"/>
      <c r="E557" s="39"/>
      <c r="F557" s="39"/>
      <c r="G557" s="44"/>
    </row>
    <row r="558" spans="1:7" ht="12.75" x14ac:dyDescent="0.15">
      <c r="A558" s="179"/>
      <c r="B558" s="180"/>
      <c r="C558" s="38"/>
      <c r="D558" s="39"/>
      <c r="E558" s="39"/>
      <c r="F558" s="39"/>
      <c r="G558" s="44"/>
    </row>
    <row r="559" spans="1:7" ht="12.75" x14ac:dyDescent="0.15">
      <c r="A559" s="179"/>
      <c r="B559" s="180"/>
      <c r="C559" s="38"/>
      <c r="D559" s="39"/>
      <c r="E559" s="39"/>
      <c r="F559" s="39"/>
      <c r="G559" s="44"/>
    </row>
    <row r="560" spans="1:7" ht="12.75" x14ac:dyDescent="0.15">
      <c r="A560" s="179"/>
      <c r="B560" s="180"/>
      <c r="C560" s="38"/>
      <c r="D560" s="39"/>
      <c r="E560" s="39"/>
      <c r="F560" s="39"/>
      <c r="G560" s="44"/>
    </row>
    <row r="561" spans="1:7" ht="12.75" x14ac:dyDescent="0.15">
      <c r="A561" s="179"/>
      <c r="B561" s="180"/>
      <c r="C561" s="38"/>
      <c r="D561" s="39"/>
      <c r="E561" s="39"/>
      <c r="F561" s="39"/>
      <c r="G561" s="44"/>
    </row>
    <row r="562" spans="1:7" ht="12.75" x14ac:dyDescent="0.15">
      <c r="A562" s="179"/>
      <c r="B562" s="180"/>
      <c r="C562" s="38"/>
      <c r="D562" s="39"/>
      <c r="E562" s="39"/>
      <c r="F562" s="39"/>
      <c r="G562" s="44"/>
    </row>
    <row r="563" spans="1:7" ht="12.75" x14ac:dyDescent="0.15">
      <c r="A563" s="179"/>
      <c r="B563" s="180"/>
      <c r="C563" s="38"/>
      <c r="D563" s="39"/>
      <c r="E563" s="39"/>
      <c r="F563" s="39"/>
      <c r="G563" s="44"/>
    </row>
    <row r="564" spans="1:7" ht="12.75" x14ac:dyDescent="0.15">
      <c r="A564" s="179"/>
      <c r="B564" s="180"/>
      <c r="C564" s="38"/>
      <c r="D564" s="39"/>
      <c r="E564" s="39"/>
      <c r="F564" s="39"/>
      <c r="G564" s="44"/>
    </row>
    <row r="565" spans="1:7" ht="12.75" x14ac:dyDescent="0.15">
      <c r="A565" s="179"/>
      <c r="B565" s="180"/>
      <c r="C565" s="38"/>
      <c r="D565" s="39"/>
      <c r="E565" s="39"/>
      <c r="F565" s="39"/>
      <c r="G565" s="44"/>
    </row>
    <row r="566" spans="1:7" ht="12.75" x14ac:dyDescent="0.15">
      <c r="A566" s="179"/>
      <c r="B566" s="180"/>
      <c r="C566" s="38"/>
      <c r="D566" s="39"/>
      <c r="E566" s="39"/>
      <c r="F566" s="39"/>
      <c r="G566" s="44"/>
    </row>
    <row r="567" spans="1:7" ht="12.75" x14ac:dyDescent="0.15">
      <c r="A567" s="179"/>
      <c r="B567" s="180"/>
      <c r="C567" s="38"/>
      <c r="D567" s="39"/>
      <c r="E567" s="39"/>
      <c r="F567" s="39"/>
      <c r="G567" s="44"/>
    </row>
    <row r="568" spans="1:7" ht="12.75" x14ac:dyDescent="0.15">
      <c r="A568" s="179"/>
      <c r="B568" s="180"/>
      <c r="C568" s="38"/>
      <c r="D568" s="39"/>
      <c r="E568" s="39"/>
      <c r="F568" s="39"/>
      <c r="G568" s="44"/>
    </row>
    <row r="569" spans="1:7" ht="12.75" x14ac:dyDescent="0.15">
      <c r="A569" s="179"/>
      <c r="B569" s="180"/>
      <c r="C569" s="38"/>
      <c r="D569" s="39"/>
      <c r="E569" s="39"/>
      <c r="F569" s="39"/>
      <c r="G569" s="44"/>
    </row>
    <row r="570" spans="1:7" ht="12.75" x14ac:dyDescent="0.15">
      <c r="A570" s="179"/>
      <c r="B570" s="180"/>
      <c r="C570" s="38"/>
      <c r="D570" s="39"/>
      <c r="E570" s="39"/>
      <c r="F570" s="39"/>
      <c r="G570" s="44"/>
    </row>
    <row r="571" spans="1:7" ht="12.75" x14ac:dyDescent="0.15">
      <c r="A571" s="179"/>
      <c r="B571" s="180"/>
      <c r="C571" s="38"/>
      <c r="D571" s="39"/>
      <c r="E571" s="39"/>
      <c r="F571" s="39"/>
      <c r="G571" s="44"/>
    </row>
    <row r="572" spans="1:7" ht="12.75" x14ac:dyDescent="0.15">
      <c r="A572" s="179"/>
      <c r="B572" s="180"/>
      <c r="C572" s="38"/>
      <c r="D572" s="39"/>
      <c r="E572" s="39"/>
      <c r="F572" s="39"/>
      <c r="G572" s="44"/>
    </row>
    <row r="573" spans="1:7" ht="12.75" x14ac:dyDescent="0.15">
      <c r="A573" s="179"/>
      <c r="B573" s="180"/>
      <c r="C573" s="38"/>
      <c r="D573" s="39"/>
      <c r="E573" s="39"/>
      <c r="F573" s="39"/>
      <c r="G573" s="44"/>
    </row>
    <row r="574" spans="1:7" ht="12.75" x14ac:dyDescent="0.15">
      <c r="A574" s="179"/>
      <c r="B574" s="180"/>
      <c r="C574" s="38"/>
      <c r="D574" s="39"/>
      <c r="E574" s="39"/>
      <c r="F574" s="39"/>
      <c r="G574" s="44"/>
    </row>
    <row r="575" spans="1:7" ht="12.75" x14ac:dyDescent="0.15">
      <c r="A575" s="179"/>
      <c r="B575" s="180"/>
      <c r="C575" s="38"/>
      <c r="D575" s="39"/>
      <c r="E575" s="39"/>
      <c r="F575" s="39"/>
      <c r="G575" s="44"/>
    </row>
    <row r="576" spans="1:7" ht="12.75" x14ac:dyDescent="0.15">
      <c r="A576" s="179"/>
      <c r="B576" s="180"/>
      <c r="C576" s="38"/>
      <c r="D576" s="39"/>
      <c r="E576" s="39"/>
      <c r="F576" s="39"/>
      <c r="G576" s="44"/>
    </row>
    <row r="577" spans="1:7" ht="12.75" x14ac:dyDescent="0.15">
      <c r="A577" s="179"/>
      <c r="B577" s="180"/>
      <c r="C577" s="38"/>
      <c r="D577" s="39"/>
      <c r="E577" s="39"/>
      <c r="F577" s="39"/>
      <c r="G577" s="44"/>
    </row>
    <row r="578" spans="1:7" ht="12.75" x14ac:dyDescent="0.15">
      <c r="A578" s="179"/>
      <c r="B578" s="180"/>
      <c r="C578" s="38"/>
      <c r="D578" s="39"/>
      <c r="E578" s="39"/>
      <c r="F578" s="39"/>
      <c r="G578" s="44"/>
    </row>
    <row r="579" spans="1:7" ht="12.75" x14ac:dyDescent="0.15">
      <c r="A579" s="179"/>
      <c r="B579" s="180"/>
      <c r="C579" s="38"/>
      <c r="D579" s="39"/>
      <c r="E579" s="39"/>
      <c r="F579" s="39"/>
      <c r="G579" s="44"/>
    </row>
    <row r="580" spans="1:7" ht="12.75" x14ac:dyDescent="0.15">
      <c r="A580" s="179"/>
      <c r="B580" s="180"/>
      <c r="C580" s="38"/>
      <c r="D580" s="39"/>
      <c r="E580" s="39"/>
      <c r="F580" s="39"/>
      <c r="G580" s="44"/>
    </row>
    <row r="581" spans="1:7" ht="12.75" x14ac:dyDescent="0.15">
      <c r="A581" s="179"/>
      <c r="B581" s="180"/>
      <c r="C581" s="38"/>
      <c r="D581" s="39"/>
      <c r="E581" s="39"/>
      <c r="F581" s="39"/>
      <c r="G581" s="44"/>
    </row>
    <row r="582" spans="1:7" ht="12.75" x14ac:dyDescent="0.15">
      <c r="A582" s="179"/>
      <c r="B582" s="180"/>
      <c r="C582" s="38"/>
      <c r="D582" s="39"/>
      <c r="E582" s="39"/>
      <c r="F582" s="39"/>
      <c r="G582" s="44"/>
    </row>
    <row r="583" spans="1:7" ht="12.75" x14ac:dyDescent="0.15">
      <c r="A583" s="179"/>
      <c r="B583" s="180"/>
      <c r="C583" s="38"/>
      <c r="D583" s="39"/>
      <c r="E583" s="39"/>
      <c r="F583" s="39"/>
      <c r="G583" s="44"/>
    </row>
    <row r="584" spans="1:7" ht="12.75" x14ac:dyDescent="0.15">
      <c r="A584" s="179"/>
      <c r="B584" s="180"/>
      <c r="C584" s="38"/>
      <c r="D584" s="39"/>
      <c r="E584" s="39"/>
      <c r="F584" s="39"/>
      <c r="G584" s="44"/>
    </row>
    <row r="585" spans="1:7" ht="12.75" x14ac:dyDescent="0.15">
      <c r="A585" s="179"/>
      <c r="B585" s="180"/>
      <c r="C585" s="38"/>
      <c r="D585" s="39"/>
      <c r="E585" s="39"/>
      <c r="F585" s="39"/>
      <c r="G585" s="44"/>
    </row>
    <row r="586" spans="1:7" ht="12.75" x14ac:dyDescent="0.15">
      <c r="A586" s="179"/>
      <c r="B586" s="180"/>
      <c r="C586" s="38"/>
      <c r="D586" s="39"/>
      <c r="E586" s="39"/>
      <c r="F586" s="39"/>
      <c r="G586" s="44"/>
    </row>
    <row r="587" spans="1:7" ht="12.75" x14ac:dyDescent="0.15">
      <c r="A587" s="179"/>
      <c r="B587" s="180"/>
      <c r="C587" s="38"/>
      <c r="D587" s="39"/>
      <c r="E587" s="39"/>
      <c r="F587" s="39"/>
      <c r="G587" s="44"/>
    </row>
    <row r="588" spans="1:7" ht="12.75" x14ac:dyDescent="0.15">
      <c r="A588" s="179"/>
      <c r="B588" s="180"/>
      <c r="C588" s="38"/>
      <c r="D588" s="39"/>
      <c r="E588" s="39"/>
      <c r="F588" s="39"/>
      <c r="G588" s="44"/>
    </row>
    <row r="589" spans="1:7" ht="12.75" x14ac:dyDescent="0.15">
      <c r="A589" s="179"/>
      <c r="B589" s="180"/>
      <c r="C589" s="38"/>
      <c r="D589" s="39"/>
      <c r="E589" s="39"/>
      <c r="F589" s="39"/>
      <c r="G589" s="44"/>
    </row>
    <row r="590" spans="1:7" ht="12.75" x14ac:dyDescent="0.15">
      <c r="A590" s="179"/>
      <c r="B590" s="180"/>
      <c r="C590" s="38"/>
      <c r="D590" s="39"/>
      <c r="E590" s="39"/>
      <c r="F590" s="39"/>
      <c r="G590" s="44"/>
    </row>
    <row r="591" spans="1:7" ht="12.75" x14ac:dyDescent="0.15">
      <c r="A591" s="179"/>
      <c r="B591" s="180"/>
      <c r="C591" s="38"/>
      <c r="D591" s="39"/>
      <c r="E591" s="39"/>
      <c r="F591" s="39"/>
      <c r="G591" s="44"/>
    </row>
    <row r="592" spans="1:7" ht="12.75" x14ac:dyDescent="0.15">
      <c r="A592" s="179"/>
      <c r="B592" s="180"/>
      <c r="C592" s="38"/>
      <c r="D592" s="39"/>
      <c r="E592" s="39"/>
      <c r="F592" s="39"/>
      <c r="G592" s="44"/>
    </row>
    <row r="593" spans="1:7" ht="12.75" x14ac:dyDescent="0.15">
      <c r="A593" s="179"/>
      <c r="B593" s="180"/>
      <c r="C593" s="38"/>
      <c r="D593" s="39"/>
      <c r="E593" s="39"/>
      <c r="F593" s="39"/>
      <c r="G593" s="44"/>
    </row>
    <row r="594" spans="1:7" ht="12.75" x14ac:dyDescent="0.15">
      <c r="A594" s="179"/>
      <c r="B594" s="180"/>
      <c r="C594" s="38"/>
      <c r="D594" s="39"/>
      <c r="E594" s="39"/>
      <c r="F594" s="39"/>
      <c r="G594" s="44"/>
    </row>
    <row r="595" spans="1:7" ht="12.75" x14ac:dyDescent="0.15">
      <c r="A595" s="179"/>
      <c r="B595" s="180"/>
      <c r="C595" s="38"/>
      <c r="D595" s="39"/>
      <c r="E595" s="39"/>
      <c r="F595" s="39"/>
      <c r="G595" s="44"/>
    </row>
    <row r="596" spans="1:7" ht="12.75" x14ac:dyDescent="0.15">
      <c r="A596" s="179"/>
      <c r="B596" s="180"/>
      <c r="C596" s="38"/>
      <c r="D596" s="39"/>
      <c r="E596" s="39"/>
      <c r="F596" s="39"/>
      <c r="G596" s="44"/>
    </row>
    <row r="597" spans="1:7" ht="12.75" x14ac:dyDescent="0.15">
      <c r="A597" s="179"/>
      <c r="B597" s="180"/>
      <c r="C597" s="38"/>
      <c r="D597" s="39"/>
      <c r="E597" s="39"/>
      <c r="F597" s="39"/>
      <c r="G597" s="44"/>
    </row>
    <row r="598" spans="1:7" ht="12.75" x14ac:dyDescent="0.15">
      <c r="A598" s="179"/>
      <c r="B598" s="180"/>
      <c r="C598" s="38"/>
      <c r="D598" s="39"/>
      <c r="E598" s="39"/>
      <c r="F598" s="39"/>
      <c r="G598" s="44"/>
    </row>
    <row r="599" spans="1:7" ht="12.75" x14ac:dyDescent="0.15">
      <c r="A599" s="179"/>
      <c r="B599" s="180"/>
      <c r="C599" s="38"/>
      <c r="D599" s="39"/>
      <c r="E599" s="39"/>
      <c r="F599" s="39"/>
      <c r="G599" s="44"/>
    </row>
    <row r="600" spans="1:7" ht="12.75" x14ac:dyDescent="0.15">
      <c r="A600" s="179"/>
      <c r="B600" s="180"/>
      <c r="C600" s="38"/>
      <c r="D600" s="39"/>
      <c r="E600" s="39"/>
      <c r="F600" s="39"/>
      <c r="G600" s="44"/>
    </row>
    <row r="601" spans="1:7" ht="12.75" x14ac:dyDescent="0.15">
      <c r="A601" s="179"/>
      <c r="B601" s="180"/>
      <c r="C601" s="38"/>
      <c r="D601" s="39"/>
      <c r="E601" s="39"/>
      <c r="F601" s="39"/>
      <c r="G601" s="44"/>
    </row>
    <row r="602" spans="1:7" ht="12.75" x14ac:dyDescent="0.15">
      <c r="A602" s="179"/>
      <c r="B602" s="180"/>
      <c r="C602" s="38"/>
      <c r="D602" s="39"/>
      <c r="E602" s="39"/>
      <c r="F602" s="39"/>
      <c r="G602" s="44"/>
    </row>
    <row r="603" spans="1:7" ht="12.75" x14ac:dyDescent="0.15">
      <c r="A603" s="179"/>
      <c r="B603" s="180"/>
      <c r="C603" s="38"/>
      <c r="D603" s="39"/>
      <c r="E603" s="39"/>
      <c r="F603" s="39"/>
      <c r="G603" s="44"/>
    </row>
    <row r="604" spans="1:7" ht="12.75" x14ac:dyDescent="0.15">
      <c r="A604" s="179"/>
      <c r="B604" s="180"/>
      <c r="C604" s="38"/>
      <c r="D604" s="39"/>
      <c r="E604" s="39"/>
      <c r="F604" s="39"/>
      <c r="G604" s="44"/>
    </row>
    <row r="605" spans="1:7" ht="12.75" x14ac:dyDescent="0.15">
      <c r="A605" s="179"/>
      <c r="B605" s="180"/>
      <c r="C605" s="38"/>
      <c r="D605" s="39"/>
      <c r="E605" s="39"/>
      <c r="F605" s="39"/>
      <c r="G605" s="44"/>
    </row>
    <row r="606" spans="1:7" ht="12.75" x14ac:dyDescent="0.15">
      <c r="A606" s="179"/>
      <c r="B606" s="180"/>
      <c r="C606" s="38"/>
      <c r="D606" s="39"/>
      <c r="E606" s="39"/>
      <c r="F606" s="39"/>
      <c r="G606" s="44"/>
    </row>
    <row r="607" spans="1:7" ht="12.75" x14ac:dyDescent="0.15">
      <c r="A607" s="179"/>
      <c r="B607" s="180"/>
      <c r="C607" s="38"/>
      <c r="D607" s="39"/>
      <c r="E607" s="39"/>
      <c r="F607" s="39"/>
      <c r="G607" s="44"/>
    </row>
    <row r="608" spans="1:7" ht="12.75" x14ac:dyDescent="0.15">
      <c r="A608" s="179"/>
      <c r="B608" s="180"/>
      <c r="C608" s="38"/>
      <c r="D608" s="39"/>
      <c r="E608" s="39"/>
      <c r="F608" s="39"/>
      <c r="G608" s="44"/>
    </row>
    <row r="609" spans="1:7" ht="12.75" x14ac:dyDescent="0.15">
      <c r="A609" s="179"/>
      <c r="B609" s="180"/>
      <c r="C609" s="38"/>
      <c r="D609" s="39"/>
      <c r="E609" s="39"/>
      <c r="F609" s="39"/>
      <c r="G609" s="44"/>
    </row>
    <row r="610" spans="1:7" ht="12.75" x14ac:dyDescent="0.15">
      <c r="A610" s="179"/>
      <c r="B610" s="180"/>
      <c r="C610" s="38"/>
      <c r="D610" s="39"/>
      <c r="E610" s="39"/>
      <c r="F610" s="39"/>
      <c r="G610" s="44"/>
    </row>
    <row r="611" spans="1:7" ht="12.75" x14ac:dyDescent="0.15">
      <c r="A611" s="179"/>
      <c r="B611" s="180"/>
      <c r="C611" s="38"/>
      <c r="D611" s="39"/>
      <c r="E611" s="39"/>
      <c r="F611" s="39"/>
      <c r="G611" s="44"/>
    </row>
    <row r="612" spans="1:7" ht="12.75" x14ac:dyDescent="0.15">
      <c r="A612" s="179"/>
      <c r="B612" s="180"/>
      <c r="C612" s="38"/>
      <c r="D612" s="39"/>
      <c r="E612" s="39"/>
      <c r="F612" s="39"/>
      <c r="G612" s="44"/>
    </row>
    <row r="613" spans="1:7" ht="12.75" x14ac:dyDescent="0.15">
      <c r="A613" s="179"/>
      <c r="B613" s="180"/>
      <c r="C613" s="38"/>
      <c r="D613" s="39"/>
      <c r="E613" s="39"/>
      <c r="F613" s="39"/>
      <c r="G613" s="44"/>
    </row>
    <row r="614" spans="1:7" ht="12.75" x14ac:dyDescent="0.15">
      <c r="A614" s="179"/>
      <c r="B614" s="180"/>
      <c r="C614" s="38"/>
      <c r="D614" s="39"/>
      <c r="E614" s="39"/>
      <c r="F614" s="39"/>
      <c r="G614" s="44"/>
    </row>
    <row r="615" spans="1:7" ht="12.75" x14ac:dyDescent="0.15">
      <c r="A615" s="179"/>
      <c r="B615" s="180"/>
      <c r="C615" s="38"/>
      <c r="D615" s="39"/>
      <c r="E615" s="39"/>
      <c r="F615" s="39"/>
      <c r="G615" s="44"/>
    </row>
    <row r="616" spans="1:7" ht="12.75" x14ac:dyDescent="0.15">
      <c r="A616" s="179"/>
      <c r="B616" s="180"/>
      <c r="C616" s="38"/>
      <c r="D616" s="39"/>
      <c r="E616" s="39"/>
      <c r="F616" s="39"/>
      <c r="G616" s="44"/>
    </row>
    <row r="617" spans="1:7" ht="12.75" x14ac:dyDescent="0.15">
      <c r="A617" s="179"/>
      <c r="B617" s="180"/>
      <c r="C617" s="38"/>
      <c r="D617" s="39"/>
      <c r="E617" s="39"/>
      <c r="F617" s="39"/>
      <c r="G617" s="44"/>
    </row>
    <row r="618" spans="1:7" ht="12.75" x14ac:dyDescent="0.15">
      <c r="A618" s="179"/>
      <c r="B618" s="180"/>
      <c r="C618" s="38"/>
      <c r="D618" s="39"/>
      <c r="E618" s="39"/>
      <c r="F618" s="39"/>
      <c r="G618" s="44"/>
    </row>
    <row r="619" spans="1:7" ht="12.75" x14ac:dyDescent="0.15">
      <c r="A619" s="179"/>
      <c r="B619" s="180"/>
      <c r="C619" s="38"/>
      <c r="D619" s="39"/>
      <c r="E619" s="39"/>
      <c r="F619" s="39"/>
      <c r="G619" s="44"/>
    </row>
    <row r="620" spans="1:7" ht="12.75" x14ac:dyDescent="0.15">
      <c r="A620" s="179"/>
      <c r="B620" s="180"/>
      <c r="C620" s="38"/>
      <c r="D620" s="39"/>
      <c r="E620" s="39"/>
      <c r="F620" s="39"/>
      <c r="G620" s="44"/>
    </row>
    <row r="621" spans="1:7" ht="12.75" x14ac:dyDescent="0.15">
      <c r="A621" s="179"/>
      <c r="B621" s="180"/>
      <c r="C621" s="38"/>
      <c r="D621" s="39"/>
      <c r="E621" s="39"/>
      <c r="F621" s="39"/>
      <c r="G621" s="44"/>
    </row>
    <row r="622" spans="1:7" ht="12.75" x14ac:dyDescent="0.15">
      <c r="A622" s="179"/>
      <c r="B622" s="180"/>
      <c r="C622" s="38"/>
      <c r="D622" s="39"/>
      <c r="E622" s="39"/>
      <c r="F622" s="39"/>
      <c r="G622" s="44"/>
    </row>
    <row r="623" spans="1:7" ht="12.75" x14ac:dyDescent="0.15">
      <c r="A623" s="179"/>
      <c r="B623" s="180"/>
      <c r="C623" s="38"/>
      <c r="D623" s="39"/>
      <c r="E623" s="39"/>
      <c r="F623" s="39"/>
      <c r="G623" s="44"/>
    </row>
    <row r="624" spans="1:7" ht="12.75" x14ac:dyDescent="0.15">
      <c r="A624" s="179"/>
      <c r="B624" s="180"/>
      <c r="C624" s="38"/>
      <c r="D624" s="39"/>
      <c r="E624" s="39"/>
      <c r="F624" s="39"/>
      <c r="G624" s="44"/>
    </row>
    <row r="625" spans="1:7" ht="12.75" x14ac:dyDescent="0.15">
      <c r="A625" s="179"/>
      <c r="B625" s="180"/>
      <c r="C625" s="38"/>
      <c r="D625" s="39"/>
      <c r="E625" s="39"/>
      <c r="F625" s="39"/>
      <c r="G625" s="44"/>
    </row>
    <row r="626" spans="1:7" ht="12.75" x14ac:dyDescent="0.15">
      <c r="A626" s="179"/>
      <c r="B626" s="180"/>
      <c r="C626" s="38"/>
      <c r="D626" s="39"/>
      <c r="E626" s="39"/>
      <c r="F626" s="39"/>
      <c r="G626" s="44"/>
    </row>
    <row r="627" spans="1:7" ht="12.75" x14ac:dyDescent="0.15">
      <c r="A627" s="179"/>
      <c r="B627" s="180"/>
      <c r="C627" s="38"/>
      <c r="D627" s="39"/>
      <c r="E627" s="39"/>
      <c r="F627" s="39"/>
      <c r="G627" s="44"/>
    </row>
    <row r="628" spans="1:7" ht="12.75" x14ac:dyDescent="0.15">
      <c r="A628" s="179"/>
      <c r="B628" s="180"/>
      <c r="C628" s="38"/>
      <c r="D628" s="39"/>
      <c r="E628" s="39"/>
      <c r="F628" s="39"/>
      <c r="G628" s="44"/>
    </row>
    <row r="629" spans="1:7" ht="12.75" x14ac:dyDescent="0.15">
      <c r="A629" s="179"/>
      <c r="B629" s="180"/>
      <c r="C629" s="38"/>
      <c r="D629" s="39"/>
      <c r="E629" s="39"/>
      <c r="F629" s="39"/>
      <c r="G629" s="44"/>
    </row>
    <row r="630" spans="1:7" ht="12.75" x14ac:dyDescent="0.15">
      <c r="A630" s="179"/>
      <c r="B630" s="180"/>
      <c r="C630" s="38"/>
      <c r="D630" s="39"/>
      <c r="E630" s="39"/>
      <c r="F630" s="39"/>
      <c r="G630" s="44"/>
    </row>
    <row r="631" spans="1:7" ht="12.75" x14ac:dyDescent="0.15">
      <c r="A631" s="179"/>
      <c r="B631" s="180"/>
      <c r="C631" s="38"/>
      <c r="D631" s="39"/>
      <c r="E631" s="39"/>
      <c r="F631" s="39"/>
      <c r="G631" s="44"/>
    </row>
    <row r="632" spans="1:7" ht="12.75" x14ac:dyDescent="0.15">
      <c r="A632" s="179"/>
      <c r="B632" s="180"/>
      <c r="C632" s="38"/>
      <c r="D632" s="39"/>
      <c r="E632" s="39"/>
      <c r="F632" s="39"/>
      <c r="G632" s="44"/>
    </row>
    <row r="633" spans="1:7" ht="12.75" x14ac:dyDescent="0.15">
      <c r="A633" s="179"/>
      <c r="B633" s="180"/>
      <c r="C633" s="38"/>
      <c r="D633" s="39"/>
      <c r="E633" s="39"/>
      <c r="F633" s="39"/>
      <c r="G633" s="44"/>
    </row>
    <row r="634" spans="1:7" ht="12.75" x14ac:dyDescent="0.15">
      <c r="A634" s="179"/>
      <c r="B634" s="180"/>
      <c r="C634" s="38"/>
      <c r="D634" s="39"/>
      <c r="E634" s="39"/>
      <c r="F634" s="39"/>
      <c r="G634" s="44"/>
    </row>
    <row r="635" spans="1:7" ht="12.75" x14ac:dyDescent="0.15">
      <c r="A635" s="179"/>
      <c r="B635" s="180"/>
      <c r="C635" s="38"/>
      <c r="D635" s="39"/>
      <c r="E635" s="39"/>
      <c r="F635" s="39"/>
      <c r="G635" s="44"/>
    </row>
    <row r="636" spans="1:7" ht="12.75" x14ac:dyDescent="0.15">
      <c r="A636" s="179"/>
      <c r="B636" s="180"/>
      <c r="C636" s="38"/>
      <c r="D636" s="39"/>
      <c r="E636" s="39"/>
      <c r="F636" s="39"/>
      <c r="G636" s="44"/>
    </row>
    <row r="637" spans="1:7" ht="12.75" x14ac:dyDescent="0.15">
      <c r="A637" s="179"/>
      <c r="B637" s="180"/>
      <c r="C637" s="38"/>
      <c r="D637" s="39"/>
      <c r="E637" s="39"/>
      <c r="F637" s="39"/>
      <c r="G637" s="44"/>
    </row>
    <row r="638" spans="1:7" ht="12.75" x14ac:dyDescent="0.15">
      <c r="A638" s="179"/>
      <c r="B638" s="180"/>
      <c r="C638" s="38"/>
      <c r="D638" s="39"/>
      <c r="E638" s="39"/>
      <c r="F638" s="39"/>
      <c r="G638" s="44"/>
    </row>
    <row r="639" spans="1:7" ht="12.75" x14ac:dyDescent="0.15">
      <c r="A639" s="179"/>
      <c r="B639" s="180"/>
      <c r="C639" s="38"/>
      <c r="D639" s="39"/>
      <c r="E639" s="39"/>
      <c r="F639" s="39"/>
      <c r="G639" s="44"/>
    </row>
    <row r="640" spans="1:7" ht="12.75" x14ac:dyDescent="0.15">
      <c r="A640" s="179"/>
      <c r="B640" s="180"/>
      <c r="C640" s="38"/>
      <c r="D640" s="39"/>
      <c r="E640" s="39"/>
      <c r="F640" s="39"/>
      <c r="G640" s="44"/>
    </row>
    <row r="641" spans="1:7" ht="12.75" x14ac:dyDescent="0.15">
      <c r="A641" s="179"/>
      <c r="B641" s="180"/>
      <c r="C641" s="38"/>
      <c r="D641" s="39"/>
      <c r="E641" s="39"/>
      <c r="F641" s="39"/>
      <c r="G641" s="44"/>
    </row>
    <row r="642" spans="1:7" ht="12.75" x14ac:dyDescent="0.15">
      <c r="A642" s="179"/>
      <c r="B642" s="180"/>
      <c r="C642" s="38"/>
      <c r="D642" s="39"/>
      <c r="E642" s="39"/>
      <c r="F642" s="39"/>
      <c r="G642" s="44"/>
    </row>
    <row r="643" spans="1:7" ht="12.75" x14ac:dyDescent="0.15">
      <c r="A643" s="179"/>
      <c r="B643" s="180"/>
      <c r="C643" s="38"/>
      <c r="D643" s="39"/>
      <c r="E643" s="39"/>
      <c r="F643" s="39"/>
      <c r="G643" s="44"/>
    </row>
    <row r="644" spans="1:7" ht="12.75" x14ac:dyDescent="0.15">
      <c r="A644" s="179"/>
      <c r="B644" s="180"/>
      <c r="C644" s="38"/>
      <c r="D644" s="39"/>
      <c r="E644" s="39"/>
      <c r="F644" s="39"/>
      <c r="G644" s="44"/>
    </row>
    <row r="645" spans="1:7" ht="12.75" x14ac:dyDescent="0.15">
      <c r="A645" s="179"/>
      <c r="B645" s="180"/>
      <c r="C645" s="38"/>
      <c r="D645" s="39"/>
      <c r="E645" s="39"/>
      <c r="F645" s="39"/>
      <c r="G645" s="44"/>
    </row>
    <row r="646" spans="1:7" ht="12.75" x14ac:dyDescent="0.15">
      <c r="A646" s="179"/>
      <c r="B646" s="180"/>
      <c r="C646" s="38"/>
      <c r="D646" s="39"/>
      <c r="E646" s="39"/>
      <c r="F646" s="39"/>
      <c r="G646" s="44"/>
    </row>
    <row r="647" spans="1:7" ht="12.75" x14ac:dyDescent="0.15">
      <c r="A647" s="179"/>
      <c r="B647" s="180"/>
      <c r="C647" s="38"/>
      <c r="D647" s="39"/>
      <c r="E647" s="39"/>
      <c r="F647" s="39"/>
      <c r="G647" s="44"/>
    </row>
    <row r="648" spans="1:7" ht="12.75" x14ac:dyDescent="0.15">
      <c r="A648" s="179"/>
      <c r="B648" s="180"/>
      <c r="C648" s="38"/>
      <c r="D648" s="39"/>
      <c r="E648" s="39"/>
      <c r="F648" s="39"/>
      <c r="G648" s="44"/>
    </row>
    <row r="649" spans="1:7" ht="12.75" x14ac:dyDescent="0.15">
      <c r="A649" s="179"/>
      <c r="B649" s="180"/>
      <c r="C649" s="38"/>
      <c r="D649" s="39"/>
      <c r="E649" s="39"/>
      <c r="F649" s="39"/>
      <c r="G649" s="44"/>
    </row>
    <row r="650" spans="1:7" ht="12.75" x14ac:dyDescent="0.15">
      <c r="A650" s="179"/>
      <c r="B650" s="180"/>
      <c r="C650" s="38"/>
      <c r="D650" s="39"/>
      <c r="E650" s="39"/>
      <c r="F650" s="39"/>
      <c r="G650" s="44"/>
    </row>
    <row r="651" spans="1:7" ht="12.75" x14ac:dyDescent="0.15">
      <c r="A651" s="179"/>
      <c r="B651" s="180"/>
      <c r="C651" s="38"/>
      <c r="D651" s="39"/>
      <c r="E651" s="39"/>
      <c r="F651" s="39"/>
      <c r="G651" s="44"/>
    </row>
    <row r="652" spans="1:7" ht="12.75" x14ac:dyDescent="0.15">
      <c r="A652" s="179"/>
      <c r="B652" s="180"/>
      <c r="C652" s="38"/>
      <c r="D652" s="39"/>
      <c r="E652" s="39"/>
      <c r="F652" s="39"/>
      <c r="G652" s="44"/>
    </row>
    <row r="653" spans="1:7" ht="12.75" x14ac:dyDescent="0.15">
      <c r="A653" s="179"/>
      <c r="B653" s="180"/>
      <c r="C653" s="38"/>
      <c r="D653" s="39"/>
      <c r="E653" s="39"/>
      <c r="F653" s="39"/>
      <c r="G653" s="44"/>
    </row>
    <row r="654" spans="1:7" ht="12.75" x14ac:dyDescent="0.15">
      <c r="A654" s="179"/>
      <c r="B654" s="180"/>
      <c r="C654" s="38"/>
      <c r="D654" s="39"/>
      <c r="E654" s="39"/>
      <c r="F654" s="39"/>
      <c r="G654" s="44"/>
    </row>
    <row r="655" spans="1:7" ht="12.75" x14ac:dyDescent="0.15">
      <c r="A655" s="179"/>
      <c r="B655" s="180"/>
      <c r="C655" s="38"/>
      <c r="D655" s="39"/>
      <c r="E655" s="39"/>
      <c r="F655" s="39"/>
      <c r="G655" s="44"/>
    </row>
    <row r="656" spans="1:7" ht="12.75" x14ac:dyDescent="0.15">
      <c r="A656" s="179"/>
      <c r="B656" s="180"/>
      <c r="C656" s="38"/>
      <c r="D656" s="39"/>
      <c r="E656" s="39"/>
      <c r="F656" s="39"/>
      <c r="G656" s="44"/>
    </row>
    <row r="657" spans="1:7" ht="12.75" x14ac:dyDescent="0.15">
      <c r="A657" s="179"/>
      <c r="B657" s="180"/>
      <c r="C657" s="38"/>
      <c r="D657" s="39"/>
      <c r="E657" s="39"/>
      <c r="F657" s="39"/>
      <c r="G657" s="44"/>
    </row>
    <row r="658" spans="1:7" ht="12.75" x14ac:dyDescent="0.15">
      <c r="A658" s="179"/>
      <c r="B658" s="180"/>
      <c r="C658" s="38"/>
      <c r="D658" s="39"/>
      <c r="E658" s="39"/>
      <c r="F658" s="39"/>
      <c r="G658" s="44"/>
    </row>
    <row r="659" spans="1:7" ht="12.75" x14ac:dyDescent="0.15">
      <c r="A659" s="179"/>
      <c r="B659" s="180"/>
      <c r="C659" s="38"/>
      <c r="D659" s="39"/>
      <c r="E659" s="39"/>
      <c r="F659" s="39"/>
      <c r="G659" s="44"/>
    </row>
    <row r="660" spans="1:7" ht="12.75" x14ac:dyDescent="0.15">
      <c r="A660" s="179"/>
      <c r="B660" s="180"/>
      <c r="C660" s="38"/>
      <c r="D660" s="39"/>
      <c r="E660" s="39"/>
      <c r="F660" s="39"/>
      <c r="G660" s="44"/>
    </row>
    <row r="661" spans="1:7" ht="12.75" x14ac:dyDescent="0.15">
      <c r="A661" s="179"/>
      <c r="B661" s="180"/>
      <c r="C661" s="38"/>
      <c r="D661" s="39"/>
      <c r="E661" s="39"/>
      <c r="F661" s="39"/>
      <c r="G661" s="44"/>
    </row>
    <row r="662" spans="1:7" ht="12.75" x14ac:dyDescent="0.15">
      <c r="A662" s="179"/>
      <c r="B662" s="180"/>
      <c r="C662" s="38"/>
      <c r="D662" s="39"/>
      <c r="E662" s="39"/>
      <c r="F662" s="39"/>
      <c r="G662" s="44"/>
    </row>
    <row r="663" spans="1:7" ht="12.75" x14ac:dyDescent="0.15">
      <c r="A663" s="179"/>
      <c r="B663" s="180"/>
      <c r="C663" s="38"/>
      <c r="D663" s="39"/>
      <c r="E663" s="39"/>
      <c r="F663" s="39"/>
      <c r="G663" s="44"/>
    </row>
    <row r="664" spans="1:7" ht="12.75" x14ac:dyDescent="0.15">
      <c r="A664" s="179"/>
      <c r="B664" s="180"/>
      <c r="C664" s="38"/>
      <c r="D664" s="39"/>
      <c r="E664" s="39"/>
      <c r="F664" s="39"/>
      <c r="G664" s="44"/>
    </row>
    <row r="665" spans="1:7" ht="12.75" x14ac:dyDescent="0.15">
      <c r="A665" s="179"/>
      <c r="B665" s="180"/>
      <c r="C665" s="38"/>
      <c r="D665" s="39"/>
      <c r="E665" s="39"/>
      <c r="F665" s="39"/>
      <c r="G665" s="44"/>
    </row>
    <row r="666" spans="1:7" ht="12.75" x14ac:dyDescent="0.15">
      <c r="A666" s="179"/>
      <c r="B666" s="180"/>
      <c r="C666" s="38"/>
      <c r="D666" s="39"/>
      <c r="E666" s="39"/>
      <c r="F666" s="39"/>
      <c r="G666" s="44"/>
    </row>
    <row r="667" spans="1:7" ht="12.75" x14ac:dyDescent="0.15">
      <c r="A667" s="179"/>
      <c r="B667" s="180"/>
      <c r="C667" s="38"/>
      <c r="D667" s="39"/>
      <c r="E667" s="39"/>
      <c r="F667" s="39"/>
      <c r="G667" s="44"/>
    </row>
    <row r="668" spans="1:7" ht="12.75" x14ac:dyDescent="0.15">
      <c r="A668" s="179"/>
      <c r="B668" s="180"/>
      <c r="C668" s="38"/>
      <c r="D668" s="39"/>
      <c r="E668" s="39"/>
      <c r="F668" s="39"/>
      <c r="G668" s="44"/>
    </row>
    <row r="669" spans="1:7" ht="12.75" x14ac:dyDescent="0.15">
      <c r="A669" s="179"/>
      <c r="B669" s="180"/>
      <c r="C669" s="38"/>
      <c r="D669" s="39"/>
      <c r="E669" s="39"/>
      <c r="F669" s="39"/>
      <c r="G669" s="44"/>
    </row>
    <row r="670" spans="1:7" ht="12.75" x14ac:dyDescent="0.15">
      <c r="A670" s="179"/>
      <c r="B670" s="180"/>
      <c r="C670" s="38"/>
      <c r="D670" s="39"/>
      <c r="E670" s="39"/>
      <c r="F670" s="39"/>
      <c r="G670" s="44"/>
    </row>
    <row r="671" spans="1:7" ht="12.75" x14ac:dyDescent="0.15">
      <c r="A671" s="179"/>
      <c r="B671" s="180"/>
      <c r="C671" s="38"/>
      <c r="D671" s="39"/>
      <c r="E671" s="39"/>
      <c r="F671" s="39"/>
      <c r="G671" s="44"/>
    </row>
    <row r="672" spans="1:7" ht="12.75" x14ac:dyDescent="0.15">
      <c r="A672" s="179"/>
      <c r="B672" s="180"/>
      <c r="C672" s="38"/>
      <c r="D672" s="39"/>
      <c r="E672" s="39"/>
      <c r="F672" s="39"/>
      <c r="G672" s="44"/>
    </row>
    <row r="673" spans="1:7" ht="12.75" x14ac:dyDescent="0.15">
      <c r="A673" s="179"/>
      <c r="B673" s="180"/>
      <c r="C673" s="38"/>
      <c r="D673" s="39"/>
      <c r="E673" s="39"/>
      <c r="F673" s="39"/>
      <c r="G673" s="44"/>
    </row>
    <row r="674" spans="1:7" ht="12.75" x14ac:dyDescent="0.15">
      <c r="A674" s="179"/>
      <c r="B674" s="180"/>
      <c r="C674" s="38"/>
      <c r="D674" s="39"/>
      <c r="E674" s="39"/>
      <c r="F674" s="39"/>
      <c r="G674" s="44"/>
    </row>
    <row r="675" spans="1:7" ht="12.75" x14ac:dyDescent="0.15">
      <c r="A675" s="179"/>
      <c r="B675" s="180"/>
      <c r="C675" s="38"/>
      <c r="D675" s="39"/>
      <c r="E675" s="39"/>
      <c r="F675" s="39"/>
      <c r="G675" s="44"/>
    </row>
    <row r="676" spans="1:7" ht="12.75" x14ac:dyDescent="0.15">
      <c r="A676" s="179"/>
      <c r="B676" s="180"/>
      <c r="C676" s="38"/>
      <c r="D676" s="39"/>
      <c r="E676" s="39"/>
      <c r="F676" s="39"/>
      <c r="G676" s="44"/>
    </row>
    <row r="677" spans="1:7" ht="12.75" x14ac:dyDescent="0.15">
      <c r="A677" s="179"/>
      <c r="B677" s="180"/>
      <c r="C677" s="38"/>
      <c r="D677" s="39"/>
      <c r="E677" s="39"/>
      <c r="F677" s="39"/>
      <c r="G677" s="44"/>
    </row>
    <row r="678" spans="1:7" ht="12.75" x14ac:dyDescent="0.15">
      <c r="A678" s="179"/>
      <c r="B678" s="180"/>
      <c r="C678" s="38"/>
      <c r="D678" s="39"/>
      <c r="E678" s="39"/>
      <c r="F678" s="39"/>
      <c r="G678" s="44"/>
    </row>
    <row r="679" spans="1:7" ht="12.75" x14ac:dyDescent="0.15">
      <c r="A679" s="179"/>
      <c r="B679" s="180"/>
      <c r="C679" s="38"/>
      <c r="D679" s="39"/>
      <c r="E679" s="39"/>
      <c r="F679" s="39"/>
      <c r="G679" s="44"/>
    </row>
    <row r="680" spans="1:7" ht="12.75" x14ac:dyDescent="0.15">
      <c r="A680" s="179"/>
      <c r="B680" s="180"/>
      <c r="C680" s="38"/>
      <c r="D680" s="39"/>
      <c r="E680" s="39"/>
      <c r="F680" s="39"/>
      <c r="G680" s="44"/>
    </row>
    <row r="681" spans="1:7" ht="12.75" x14ac:dyDescent="0.15">
      <c r="A681" s="179"/>
      <c r="B681" s="180"/>
      <c r="C681" s="38"/>
      <c r="D681" s="39"/>
      <c r="E681" s="39"/>
      <c r="F681" s="39"/>
      <c r="G681" s="44"/>
    </row>
    <row r="682" spans="1:7" ht="12.75" x14ac:dyDescent="0.15">
      <c r="A682" s="179"/>
      <c r="B682" s="180"/>
      <c r="C682" s="38"/>
      <c r="D682" s="39"/>
      <c r="E682" s="39"/>
      <c r="F682" s="39"/>
      <c r="G682" s="44"/>
    </row>
    <row r="683" spans="1:7" ht="12.75" x14ac:dyDescent="0.15">
      <c r="A683" s="179"/>
      <c r="B683" s="180"/>
      <c r="C683" s="38"/>
      <c r="D683" s="39"/>
      <c r="E683" s="39"/>
      <c r="F683" s="39"/>
      <c r="G683" s="44"/>
    </row>
    <row r="684" spans="1:7" ht="12.75" x14ac:dyDescent="0.15">
      <c r="A684" s="179"/>
      <c r="B684" s="180"/>
      <c r="C684" s="38"/>
      <c r="D684" s="39"/>
      <c r="E684" s="39"/>
      <c r="F684" s="39"/>
      <c r="G684" s="44"/>
    </row>
    <row r="685" spans="1:7" ht="12.75" x14ac:dyDescent="0.15">
      <c r="A685" s="179"/>
      <c r="B685" s="180"/>
      <c r="C685" s="38"/>
      <c r="D685" s="39"/>
      <c r="E685" s="39"/>
      <c r="F685" s="39"/>
      <c r="G685" s="44"/>
    </row>
    <row r="686" spans="1:7" ht="12.75" x14ac:dyDescent="0.15">
      <c r="A686" s="179"/>
      <c r="B686" s="180"/>
      <c r="C686" s="38"/>
      <c r="D686" s="39"/>
      <c r="E686" s="39"/>
      <c r="F686" s="39"/>
      <c r="G686" s="44"/>
    </row>
    <row r="687" spans="1:7" ht="12.75" x14ac:dyDescent="0.15">
      <c r="A687" s="179"/>
      <c r="B687" s="180"/>
      <c r="C687" s="38"/>
      <c r="D687" s="39"/>
      <c r="E687" s="39"/>
      <c r="F687" s="39"/>
      <c r="G687" s="44"/>
    </row>
    <row r="688" spans="1:7" ht="12.75" x14ac:dyDescent="0.15">
      <c r="A688" s="179"/>
      <c r="B688" s="180"/>
      <c r="C688" s="38"/>
      <c r="D688" s="39"/>
      <c r="E688" s="39"/>
      <c r="F688" s="39"/>
      <c r="G688" s="44"/>
    </row>
    <row r="689" spans="1:7" ht="12.75" x14ac:dyDescent="0.15">
      <c r="A689" s="179"/>
      <c r="B689" s="180"/>
      <c r="C689" s="38"/>
      <c r="D689" s="39"/>
      <c r="E689" s="39"/>
      <c r="F689" s="39"/>
      <c r="G689" s="44"/>
    </row>
    <row r="690" spans="1:7" ht="12.75" x14ac:dyDescent="0.15">
      <c r="A690" s="179"/>
      <c r="B690" s="180"/>
      <c r="C690" s="38"/>
      <c r="D690" s="39"/>
      <c r="E690" s="39"/>
      <c r="F690" s="39"/>
      <c r="G690" s="44"/>
    </row>
    <row r="691" spans="1:7" ht="12.75" x14ac:dyDescent="0.15">
      <c r="A691" s="179"/>
      <c r="B691" s="180"/>
      <c r="C691" s="38"/>
      <c r="D691" s="39"/>
      <c r="E691" s="39"/>
      <c r="F691" s="39"/>
      <c r="G691" s="44"/>
    </row>
    <row r="692" spans="1:7" ht="12.75" x14ac:dyDescent="0.15">
      <c r="A692" s="179"/>
      <c r="B692" s="180"/>
      <c r="C692" s="38"/>
      <c r="D692" s="39"/>
      <c r="E692" s="39"/>
      <c r="F692" s="39"/>
      <c r="G692" s="44"/>
    </row>
    <row r="693" spans="1:7" ht="12.75" x14ac:dyDescent="0.15">
      <c r="A693" s="179"/>
      <c r="B693" s="180"/>
      <c r="C693" s="38"/>
      <c r="D693" s="39"/>
      <c r="E693" s="39"/>
      <c r="F693" s="39"/>
      <c r="G693" s="44"/>
    </row>
    <row r="694" spans="1:7" ht="12.75" x14ac:dyDescent="0.15">
      <c r="A694" s="179"/>
      <c r="B694" s="180"/>
      <c r="C694" s="38"/>
      <c r="D694" s="39"/>
      <c r="E694" s="39"/>
      <c r="F694" s="39"/>
      <c r="G694" s="44"/>
    </row>
    <row r="695" spans="1:7" ht="12.75" x14ac:dyDescent="0.15">
      <c r="A695" s="179"/>
      <c r="B695" s="180"/>
      <c r="C695" s="38"/>
      <c r="D695" s="39"/>
      <c r="E695" s="39"/>
      <c r="F695" s="39"/>
      <c r="G695" s="44"/>
    </row>
    <row r="696" spans="1:7" ht="12.75" x14ac:dyDescent="0.15">
      <c r="A696" s="179"/>
      <c r="B696" s="180"/>
      <c r="C696" s="38"/>
      <c r="D696" s="39"/>
      <c r="E696" s="39"/>
      <c r="F696" s="39"/>
      <c r="G696" s="44"/>
    </row>
    <row r="697" spans="1:7" ht="12.75" x14ac:dyDescent="0.15">
      <c r="A697" s="179"/>
      <c r="B697" s="180"/>
      <c r="C697" s="38"/>
      <c r="D697" s="39"/>
      <c r="E697" s="39"/>
      <c r="F697" s="39"/>
      <c r="G697" s="44"/>
    </row>
    <row r="698" spans="1:7" ht="12.75" x14ac:dyDescent="0.15">
      <c r="A698" s="179"/>
      <c r="B698" s="180"/>
      <c r="C698" s="38"/>
      <c r="D698" s="39"/>
      <c r="E698" s="39"/>
      <c r="F698" s="39"/>
      <c r="G698" s="44"/>
    </row>
    <row r="699" spans="1:7" ht="12.75" x14ac:dyDescent="0.15">
      <c r="A699" s="179"/>
      <c r="B699" s="180"/>
      <c r="C699" s="38"/>
      <c r="D699" s="39"/>
      <c r="E699" s="39"/>
      <c r="F699" s="39"/>
      <c r="G699" s="44"/>
    </row>
    <row r="700" spans="1:7" ht="12.75" x14ac:dyDescent="0.15">
      <c r="A700" s="179"/>
      <c r="B700" s="180"/>
      <c r="C700" s="38"/>
      <c r="D700" s="39"/>
      <c r="E700" s="39"/>
      <c r="F700" s="39"/>
      <c r="G700" s="44"/>
    </row>
    <row r="701" spans="1:7" ht="12.75" x14ac:dyDescent="0.15">
      <c r="A701" s="179"/>
      <c r="B701" s="180"/>
      <c r="C701" s="38"/>
      <c r="D701" s="39"/>
      <c r="E701" s="39"/>
      <c r="F701" s="39"/>
      <c r="G701" s="44"/>
    </row>
    <row r="702" spans="1:7" ht="12.75" x14ac:dyDescent="0.15">
      <c r="A702" s="179"/>
      <c r="B702" s="180"/>
      <c r="C702" s="38"/>
      <c r="D702" s="39"/>
      <c r="E702" s="39"/>
      <c r="F702" s="39"/>
      <c r="G702" s="44"/>
    </row>
    <row r="703" spans="1:7" ht="12.75" x14ac:dyDescent="0.15">
      <c r="A703" s="179"/>
      <c r="B703" s="180"/>
      <c r="C703" s="38"/>
      <c r="D703" s="39"/>
      <c r="E703" s="39"/>
      <c r="F703" s="39"/>
      <c r="G703" s="44"/>
    </row>
    <row r="704" spans="1:7" ht="12.75" x14ac:dyDescent="0.15">
      <c r="A704" s="179"/>
      <c r="B704" s="180"/>
      <c r="C704" s="38"/>
      <c r="D704" s="39"/>
      <c r="E704" s="39"/>
      <c r="F704" s="39"/>
      <c r="G704" s="44"/>
    </row>
    <row r="705" spans="1:7" ht="12.75" x14ac:dyDescent="0.15">
      <c r="A705" s="179"/>
      <c r="B705" s="180"/>
      <c r="C705" s="38"/>
      <c r="D705" s="39"/>
      <c r="E705" s="39"/>
      <c r="F705" s="39"/>
      <c r="G705" s="44"/>
    </row>
    <row r="706" spans="1:7" ht="12.75" x14ac:dyDescent="0.15">
      <c r="A706" s="179"/>
      <c r="B706" s="180"/>
      <c r="C706" s="38"/>
      <c r="D706" s="39"/>
      <c r="E706" s="39"/>
      <c r="F706" s="39"/>
      <c r="G706" s="44"/>
    </row>
    <row r="707" spans="1:7" ht="12.75" x14ac:dyDescent="0.15">
      <c r="A707" s="179"/>
      <c r="B707" s="180"/>
      <c r="C707" s="38"/>
      <c r="D707" s="39"/>
      <c r="E707" s="39"/>
      <c r="F707" s="39"/>
      <c r="G707" s="44"/>
    </row>
    <row r="708" spans="1:7" ht="12.75" x14ac:dyDescent="0.15">
      <c r="A708" s="179"/>
      <c r="B708" s="180"/>
      <c r="C708" s="38"/>
      <c r="D708" s="39"/>
      <c r="E708" s="39"/>
      <c r="F708" s="39"/>
      <c r="G708" s="44"/>
    </row>
    <row r="709" spans="1:7" ht="12.75" x14ac:dyDescent="0.15">
      <c r="A709" s="179"/>
      <c r="B709" s="180"/>
      <c r="C709" s="38"/>
      <c r="D709" s="39"/>
      <c r="E709" s="39"/>
      <c r="F709" s="39"/>
      <c r="G709" s="44"/>
    </row>
    <row r="710" spans="1:7" ht="12.75" x14ac:dyDescent="0.15">
      <c r="A710" s="179"/>
      <c r="B710" s="180"/>
      <c r="C710" s="38"/>
      <c r="D710" s="39"/>
      <c r="E710" s="39"/>
      <c r="F710" s="39"/>
      <c r="G710" s="44"/>
    </row>
    <row r="711" spans="1:7" ht="12.75" x14ac:dyDescent="0.15">
      <c r="A711" s="179"/>
      <c r="B711" s="180"/>
      <c r="C711" s="38"/>
      <c r="D711" s="39"/>
      <c r="E711" s="39"/>
      <c r="F711" s="39"/>
      <c r="G711" s="44"/>
    </row>
    <row r="712" spans="1:7" ht="12.75" x14ac:dyDescent="0.15">
      <c r="A712" s="179"/>
      <c r="B712" s="180"/>
      <c r="C712" s="38"/>
      <c r="D712" s="39"/>
      <c r="E712" s="39"/>
      <c r="F712" s="39"/>
      <c r="G712" s="44"/>
    </row>
    <row r="713" spans="1:7" ht="12.75" x14ac:dyDescent="0.15">
      <c r="A713" s="179"/>
      <c r="B713" s="180"/>
      <c r="C713" s="38"/>
      <c r="D713" s="39"/>
      <c r="E713" s="39"/>
      <c r="F713" s="39"/>
      <c r="G713" s="44"/>
    </row>
    <row r="714" spans="1:7" ht="12.75" x14ac:dyDescent="0.15">
      <c r="A714" s="179"/>
      <c r="B714" s="180"/>
      <c r="C714" s="38"/>
      <c r="D714" s="39"/>
      <c r="E714" s="39"/>
      <c r="F714" s="39"/>
      <c r="G714" s="44"/>
    </row>
    <row r="715" spans="1:7" ht="12.75" x14ac:dyDescent="0.15">
      <c r="A715" s="179"/>
      <c r="B715" s="180"/>
      <c r="C715" s="38"/>
      <c r="D715" s="39"/>
      <c r="E715" s="39"/>
      <c r="F715" s="39"/>
      <c r="G715" s="44"/>
    </row>
    <row r="716" spans="1:7" ht="12.75" x14ac:dyDescent="0.15">
      <c r="A716" s="179"/>
      <c r="B716" s="180"/>
      <c r="C716" s="38"/>
      <c r="D716" s="39"/>
      <c r="E716" s="39"/>
      <c r="F716" s="39"/>
      <c r="G716" s="44"/>
    </row>
    <row r="717" spans="1:7" ht="12.75" x14ac:dyDescent="0.15">
      <c r="A717" s="179"/>
      <c r="B717" s="180"/>
      <c r="C717" s="38"/>
      <c r="D717" s="39"/>
      <c r="E717" s="39"/>
      <c r="F717" s="39"/>
      <c r="G717" s="44"/>
    </row>
    <row r="718" spans="1:7" ht="12.75" x14ac:dyDescent="0.15">
      <c r="A718" s="179"/>
      <c r="B718" s="180"/>
      <c r="C718" s="38"/>
      <c r="D718" s="39"/>
      <c r="E718" s="39"/>
      <c r="F718" s="39"/>
      <c r="G718" s="44"/>
    </row>
    <row r="719" spans="1:7" ht="12.75" x14ac:dyDescent="0.15">
      <c r="A719" s="179"/>
      <c r="B719" s="180"/>
      <c r="C719" s="38"/>
      <c r="D719" s="39"/>
      <c r="E719" s="39"/>
      <c r="F719" s="39"/>
      <c r="G719" s="44"/>
    </row>
    <row r="720" spans="1:7" ht="12.75" x14ac:dyDescent="0.15">
      <c r="A720" s="179"/>
      <c r="B720" s="180"/>
      <c r="C720" s="38"/>
      <c r="D720" s="39"/>
      <c r="E720" s="39"/>
      <c r="F720" s="39"/>
      <c r="G720" s="44"/>
    </row>
    <row r="721" spans="1:7" ht="12.75" x14ac:dyDescent="0.15">
      <c r="A721" s="179"/>
      <c r="B721" s="180"/>
      <c r="C721" s="38"/>
      <c r="D721" s="39"/>
      <c r="E721" s="39"/>
      <c r="F721" s="39"/>
      <c r="G721" s="44"/>
    </row>
    <row r="722" spans="1:7" ht="12.75" x14ac:dyDescent="0.15">
      <c r="A722" s="179"/>
      <c r="B722" s="180"/>
      <c r="C722" s="38"/>
      <c r="D722" s="39"/>
      <c r="E722" s="39"/>
      <c r="F722" s="39"/>
      <c r="G722" s="44"/>
    </row>
    <row r="723" spans="1:7" ht="12.75" x14ac:dyDescent="0.15">
      <c r="A723" s="179"/>
      <c r="B723" s="180"/>
      <c r="C723" s="38"/>
      <c r="D723" s="39"/>
      <c r="E723" s="39"/>
      <c r="F723" s="39"/>
      <c r="G723" s="44"/>
    </row>
    <row r="724" spans="1:7" ht="12.75" x14ac:dyDescent="0.15">
      <c r="A724" s="179"/>
      <c r="B724" s="180"/>
      <c r="C724" s="38"/>
      <c r="D724" s="39"/>
      <c r="E724" s="39"/>
      <c r="F724" s="39"/>
      <c r="G724" s="44"/>
    </row>
    <row r="725" spans="1:7" ht="12.75" x14ac:dyDescent="0.15">
      <c r="A725" s="179"/>
      <c r="B725" s="180"/>
      <c r="C725" s="38"/>
      <c r="D725" s="39"/>
      <c r="E725" s="39"/>
      <c r="F725" s="39"/>
      <c r="G725" s="44"/>
    </row>
    <row r="726" spans="1:7" ht="12.75" x14ac:dyDescent="0.15">
      <c r="A726" s="179"/>
      <c r="B726" s="180"/>
      <c r="C726" s="38"/>
      <c r="D726" s="39"/>
      <c r="E726" s="39"/>
      <c r="F726" s="39"/>
      <c r="G726" s="44"/>
    </row>
    <row r="727" spans="1:7" ht="12.75" x14ac:dyDescent="0.15">
      <c r="A727" s="179"/>
      <c r="B727" s="180"/>
      <c r="C727" s="38"/>
      <c r="D727" s="39"/>
      <c r="E727" s="39"/>
      <c r="F727" s="39"/>
      <c r="G727" s="44"/>
    </row>
    <row r="728" spans="1:7" ht="12.75" x14ac:dyDescent="0.15">
      <c r="A728" s="179"/>
      <c r="B728" s="180"/>
      <c r="C728" s="38"/>
      <c r="D728" s="39"/>
      <c r="E728" s="39"/>
      <c r="F728" s="39"/>
      <c r="G728" s="44"/>
    </row>
    <row r="729" spans="1:7" ht="12.75" x14ac:dyDescent="0.15">
      <c r="A729" s="179"/>
      <c r="B729" s="180"/>
      <c r="C729" s="38"/>
      <c r="D729" s="39"/>
      <c r="E729" s="39"/>
      <c r="F729" s="39"/>
      <c r="G729" s="44"/>
    </row>
    <row r="730" spans="1:7" ht="12.75" x14ac:dyDescent="0.15">
      <c r="A730" s="179"/>
      <c r="B730" s="180"/>
      <c r="C730" s="38"/>
      <c r="D730" s="39"/>
      <c r="E730" s="39"/>
      <c r="F730" s="39"/>
      <c r="G730" s="44"/>
    </row>
    <row r="731" spans="1:7" ht="12.75" x14ac:dyDescent="0.15">
      <c r="A731" s="179"/>
      <c r="B731" s="180"/>
      <c r="C731" s="38"/>
      <c r="D731" s="39"/>
      <c r="E731" s="39"/>
      <c r="F731" s="39"/>
      <c r="G731" s="44"/>
    </row>
    <row r="732" spans="1:7" ht="12.75" x14ac:dyDescent="0.15">
      <c r="A732" s="179"/>
      <c r="B732" s="180"/>
      <c r="C732" s="38"/>
      <c r="D732" s="39"/>
      <c r="E732" s="39"/>
      <c r="F732" s="39"/>
      <c r="G732" s="44"/>
    </row>
    <row r="733" spans="1:7" ht="12.75" x14ac:dyDescent="0.15">
      <c r="A733" s="179"/>
      <c r="B733" s="180"/>
      <c r="C733" s="38"/>
      <c r="D733" s="39"/>
      <c r="E733" s="39"/>
      <c r="F733" s="39"/>
      <c r="G733" s="44"/>
    </row>
    <row r="734" spans="1:7" ht="12.75" x14ac:dyDescent="0.15">
      <c r="A734" s="179"/>
      <c r="B734" s="180"/>
      <c r="C734" s="38"/>
      <c r="D734" s="39"/>
      <c r="E734" s="39"/>
      <c r="F734" s="39"/>
      <c r="G734" s="44"/>
    </row>
    <row r="735" spans="1:7" ht="12.75" x14ac:dyDescent="0.15">
      <c r="A735" s="179"/>
      <c r="B735" s="180"/>
      <c r="C735" s="38"/>
      <c r="D735" s="39"/>
      <c r="E735" s="39"/>
      <c r="F735" s="39"/>
      <c r="G735" s="44"/>
    </row>
    <row r="736" spans="1:7" ht="12.75" x14ac:dyDescent="0.15">
      <c r="A736" s="179"/>
      <c r="B736" s="180"/>
      <c r="C736" s="38"/>
      <c r="D736" s="39"/>
      <c r="E736" s="39"/>
      <c r="F736" s="39"/>
      <c r="G736" s="44"/>
    </row>
    <row r="737" spans="1:7" ht="12.75" x14ac:dyDescent="0.15">
      <c r="A737" s="179"/>
      <c r="B737" s="180"/>
      <c r="C737" s="38"/>
      <c r="D737" s="39"/>
      <c r="E737" s="39"/>
      <c r="F737" s="39"/>
      <c r="G737" s="44"/>
    </row>
    <row r="738" spans="1:7" ht="12.75" x14ac:dyDescent="0.15">
      <c r="A738" s="179"/>
      <c r="B738" s="180"/>
      <c r="C738" s="38"/>
      <c r="D738" s="39"/>
      <c r="E738" s="39"/>
      <c r="F738" s="39"/>
      <c r="G738" s="44"/>
    </row>
    <row r="739" spans="1:7" ht="12.75" x14ac:dyDescent="0.15">
      <c r="A739" s="179"/>
      <c r="B739" s="180"/>
      <c r="C739" s="38"/>
      <c r="D739" s="39"/>
      <c r="E739" s="39"/>
      <c r="F739" s="39"/>
      <c r="G739" s="44"/>
    </row>
    <row r="740" spans="1:7" ht="12.75" x14ac:dyDescent="0.15">
      <c r="A740" s="179"/>
      <c r="B740" s="180"/>
      <c r="C740" s="38"/>
      <c r="D740" s="39"/>
      <c r="E740" s="39"/>
      <c r="F740" s="39"/>
      <c r="G740" s="44"/>
    </row>
    <row r="741" spans="1:7" ht="12.75" x14ac:dyDescent="0.15">
      <c r="A741" s="179"/>
      <c r="B741" s="180"/>
      <c r="C741" s="38"/>
      <c r="D741" s="39"/>
      <c r="E741" s="39"/>
      <c r="F741" s="39"/>
      <c r="G741" s="44"/>
    </row>
    <row r="742" spans="1:7" ht="12.75" x14ac:dyDescent="0.15">
      <c r="A742" s="179"/>
      <c r="B742" s="180"/>
      <c r="C742" s="38"/>
      <c r="D742" s="39"/>
      <c r="E742" s="39"/>
      <c r="F742" s="39"/>
      <c r="G742" s="44"/>
    </row>
    <row r="743" spans="1:7" ht="12.75" x14ac:dyDescent="0.15">
      <c r="A743" s="179"/>
      <c r="B743" s="180"/>
      <c r="C743" s="38"/>
      <c r="D743" s="39"/>
      <c r="E743" s="39"/>
      <c r="F743" s="39"/>
      <c r="G743" s="44"/>
    </row>
    <row r="744" spans="1:7" ht="12.75" x14ac:dyDescent="0.15">
      <c r="A744" s="179"/>
      <c r="B744" s="180"/>
      <c r="C744" s="38"/>
      <c r="D744" s="39"/>
      <c r="E744" s="39"/>
      <c r="F744" s="39"/>
      <c r="G744" s="44"/>
    </row>
    <row r="745" spans="1:7" ht="12.75" x14ac:dyDescent="0.15">
      <c r="A745" s="179"/>
      <c r="B745" s="180"/>
      <c r="C745" s="38"/>
      <c r="D745" s="39"/>
      <c r="E745" s="39"/>
      <c r="F745" s="39"/>
      <c r="G745" s="44"/>
    </row>
    <row r="746" spans="1:7" ht="12.75" x14ac:dyDescent="0.15">
      <c r="A746" s="179"/>
      <c r="B746" s="180"/>
      <c r="C746" s="38"/>
      <c r="D746" s="39"/>
      <c r="E746" s="39"/>
      <c r="F746" s="39"/>
      <c r="G746" s="44"/>
    </row>
    <row r="747" spans="1:7" ht="12.75" x14ac:dyDescent="0.15">
      <c r="A747" s="179"/>
      <c r="B747" s="180"/>
      <c r="C747" s="38"/>
      <c r="D747" s="39"/>
      <c r="E747" s="39"/>
      <c r="F747" s="39"/>
      <c r="G747" s="44"/>
    </row>
    <row r="748" spans="1:7" ht="12.75" x14ac:dyDescent="0.15">
      <c r="A748" s="179"/>
      <c r="B748" s="180"/>
      <c r="C748" s="38"/>
      <c r="D748" s="39"/>
      <c r="E748" s="39"/>
      <c r="F748" s="39"/>
      <c r="G748" s="44"/>
    </row>
    <row r="749" spans="1:7" ht="12.75" x14ac:dyDescent="0.15">
      <c r="A749" s="179"/>
      <c r="B749" s="180"/>
      <c r="C749" s="38"/>
      <c r="D749" s="39"/>
      <c r="E749" s="39"/>
      <c r="F749" s="39"/>
      <c r="G749" s="44"/>
    </row>
    <row r="750" spans="1:7" ht="12.75" x14ac:dyDescent="0.15">
      <c r="A750" s="179"/>
      <c r="B750" s="180"/>
      <c r="C750" s="38"/>
      <c r="D750" s="39"/>
      <c r="E750" s="39"/>
      <c r="F750" s="39"/>
      <c r="G750" s="44"/>
    </row>
    <row r="751" spans="1:7" ht="12.75" x14ac:dyDescent="0.15">
      <c r="A751" s="179"/>
      <c r="B751" s="180"/>
      <c r="C751" s="38"/>
      <c r="D751" s="39"/>
      <c r="E751" s="39"/>
      <c r="F751" s="39"/>
      <c r="G751" s="44"/>
    </row>
    <row r="752" spans="1:7" ht="12.75" x14ac:dyDescent="0.15">
      <c r="A752" s="179"/>
      <c r="B752" s="180"/>
      <c r="C752" s="38"/>
      <c r="D752" s="39"/>
      <c r="E752" s="39"/>
      <c r="F752" s="39"/>
      <c r="G752" s="44"/>
    </row>
    <row r="753" spans="1:7" ht="12.75" x14ac:dyDescent="0.15">
      <c r="A753" s="179"/>
      <c r="B753" s="180"/>
      <c r="C753" s="38"/>
      <c r="D753" s="39"/>
      <c r="E753" s="39"/>
      <c r="F753" s="39"/>
      <c r="G753" s="44"/>
    </row>
    <row r="754" spans="1:7" ht="12.75" x14ac:dyDescent="0.15">
      <c r="A754" s="179"/>
      <c r="B754" s="180"/>
      <c r="C754" s="38"/>
      <c r="D754" s="39"/>
      <c r="E754" s="39"/>
      <c r="F754" s="39"/>
      <c r="G754" s="44"/>
    </row>
    <row r="755" spans="1:7" ht="12.75" x14ac:dyDescent="0.15">
      <c r="A755" s="179"/>
      <c r="B755" s="180"/>
      <c r="C755" s="38"/>
      <c r="D755" s="39"/>
      <c r="E755" s="39"/>
      <c r="F755" s="39"/>
      <c r="G755" s="44"/>
    </row>
    <row r="756" spans="1:7" ht="12.75" x14ac:dyDescent="0.15">
      <c r="A756" s="179"/>
      <c r="B756" s="180"/>
      <c r="C756" s="38"/>
      <c r="D756" s="39"/>
      <c r="E756" s="39"/>
      <c r="F756" s="39"/>
      <c r="G756" s="44"/>
    </row>
    <row r="757" spans="1:7" ht="12.75" x14ac:dyDescent="0.15">
      <c r="A757" s="179"/>
      <c r="B757" s="180"/>
      <c r="C757" s="38"/>
      <c r="D757" s="39"/>
      <c r="E757" s="39"/>
      <c r="F757" s="39"/>
      <c r="G757" s="44"/>
    </row>
    <row r="758" spans="1:7" ht="12.75" x14ac:dyDescent="0.15">
      <c r="A758" s="179"/>
      <c r="B758" s="180"/>
      <c r="C758" s="38"/>
      <c r="D758" s="39"/>
      <c r="E758" s="39"/>
      <c r="F758" s="39"/>
      <c r="G758" s="44"/>
    </row>
    <row r="759" spans="1:7" ht="12.75" x14ac:dyDescent="0.15">
      <c r="A759" s="179"/>
      <c r="B759" s="180"/>
      <c r="C759" s="38"/>
      <c r="D759" s="39"/>
      <c r="E759" s="39"/>
      <c r="F759" s="39"/>
      <c r="G759" s="44"/>
    </row>
    <row r="760" spans="1:7" ht="12.75" x14ac:dyDescent="0.15">
      <c r="A760" s="179"/>
      <c r="B760" s="180"/>
      <c r="C760" s="38"/>
      <c r="D760" s="39"/>
      <c r="E760" s="39"/>
      <c r="F760" s="39"/>
      <c r="G760" s="44"/>
    </row>
    <row r="761" spans="1:7" ht="12.75" x14ac:dyDescent="0.15">
      <c r="A761" s="179"/>
      <c r="B761" s="180"/>
      <c r="C761" s="38"/>
      <c r="D761" s="39"/>
      <c r="E761" s="39"/>
      <c r="F761" s="39"/>
      <c r="G761" s="44"/>
    </row>
    <row r="762" spans="1:7" ht="12.75" x14ac:dyDescent="0.15">
      <c r="A762" s="179"/>
      <c r="B762" s="180"/>
      <c r="C762" s="38"/>
      <c r="D762" s="39"/>
      <c r="E762" s="39"/>
      <c r="F762" s="39"/>
      <c r="G762" s="44"/>
    </row>
    <row r="763" spans="1:7" ht="12.75" x14ac:dyDescent="0.15">
      <c r="A763" s="179"/>
      <c r="B763" s="180"/>
      <c r="C763" s="38"/>
      <c r="D763" s="39"/>
      <c r="E763" s="39"/>
      <c r="F763" s="39"/>
      <c r="G763" s="44"/>
    </row>
    <row r="764" spans="1:7" ht="12.75" x14ac:dyDescent="0.15">
      <c r="A764" s="179"/>
      <c r="B764" s="180"/>
      <c r="C764" s="38"/>
      <c r="D764" s="39"/>
      <c r="E764" s="39"/>
      <c r="F764" s="39"/>
      <c r="G764" s="44"/>
    </row>
    <row r="765" spans="1:7" ht="12.75" x14ac:dyDescent="0.15">
      <c r="A765" s="179"/>
      <c r="B765" s="180"/>
      <c r="C765" s="38"/>
      <c r="D765" s="39"/>
      <c r="E765" s="39"/>
      <c r="F765" s="39"/>
      <c r="G765" s="44"/>
    </row>
    <row r="766" spans="1:7" ht="12.75" x14ac:dyDescent="0.15">
      <c r="A766" s="179"/>
      <c r="B766" s="180"/>
      <c r="C766" s="38"/>
      <c r="D766" s="39"/>
      <c r="E766" s="39"/>
      <c r="F766" s="39"/>
      <c r="G766" s="44"/>
    </row>
    <row r="767" spans="1:7" ht="12.75" x14ac:dyDescent="0.15">
      <c r="A767" s="179"/>
      <c r="B767" s="180"/>
      <c r="C767" s="38"/>
      <c r="D767" s="39"/>
      <c r="E767" s="39"/>
      <c r="F767" s="39"/>
      <c r="G767" s="44"/>
    </row>
    <row r="768" spans="1:7" ht="12.75" x14ac:dyDescent="0.15">
      <c r="A768" s="179"/>
      <c r="B768" s="180"/>
      <c r="C768" s="38"/>
      <c r="D768" s="39"/>
      <c r="E768" s="39"/>
      <c r="F768" s="39"/>
      <c r="G768" s="44"/>
    </row>
    <row r="769" spans="1:7" ht="12.75" x14ac:dyDescent="0.15">
      <c r="A769" s="179"/>
      <c r="B769" s="180"/>
      <c r="C769" s="38"/>
      <c r="D769" s="39"/>
      <c r="E769" s="39"/>
      <c r="F769" s="39"/>
      <c r="G769" s="44"/>
    </row>
    <row r="770" spans="1:7" ht="12.75" x14ac:dyDescent="0.15">
      <c r="A770" s="179"/>
      <c r="B770" s="180"/>
      <c r="C770" s="38"/>
      <c r="D770" s="39"/>
      <c r="E770" s="39"/>
      <c r="F770" s="39"/>
      <c r="G770" s="44"/>
    </row>
    <row r="771" spans="1:7" ht="12.75" x14ac:dyDescent="0.15">
      <c r="A771" s="179"/>
      <c r="B771" s="180"/>
      <c r="C771" s="38"/>
      <c r="D771" s="39"/>
      <c r="E771" s="39"/>
      <c r="F771" s="39"/>
      <c r="G771" s="44"/>
    </row>
    <row r="772" spans="1:7" ht="12.75" x14ac:dyDescent="0.15">
      <c r="A772" s="179"/>
      <c r="B772" s="180"/>
      <c r="C772" s="38"/>
      <c r="D772" s="39"/>
      <c r="E772" s="39"/>
      <c r="F772" s="39"/>
      <c r="G772" s="44"/>
    </row>
    <row r="773" spans="1:7" ht="12.75" x14ac:dyDescent="0.15">
      <c r="A773" s="179"/>
      <c r="B773" s="180"/>
      <c r="C773" s="38"/>
      <c r="D773" s="39"/>
      <c r="E773" s="39"/>
      <c r="F773" s="39"/>
      <c r="G773" s="44"/>
    </row>
    <row r="774" spans="1:7" ht="12.75" x14ac:dyDescent="0.15">
      <c r="A774" s="179"/>
      <c r="B774" s="180"/>
      <c r="C774" s="38"/>
      <c r="D774" s="39"/>
      <c r="E774" s="39"/>
      <c r="F774" s="39"/>
      <c r="G774" s="44"/>
    </row>
    <row r="775" spans="1:7" ht="12.75" x14ac:dyDescent="0.15">
      <c r="A775" s="179"/>
      <c r="B775" s="180"/>
      <c r="C775" s="38"/>
      <c r="D775" s="39"/>
      <c r="E775" s="39"/>
      <c r="F775" s="39"/>
      <c r="G775" s="44"/>
    </row>
    <row r="776" spans="1:7" ht="12.75" x14ac:dyDescent="0.15">
      <c r="A776" s="179"/>
      <c r="B776" s="180"/>
      <c r="C776" s="38"/>
      <c r="D776" s="39"/>
      <c r="E776" s="39"/>
      <c r="F776" s="39"/>
      <c r="G776" s="44"/>
    </row>
    <row r="777" spans="1:7" ht="12.75" x14ac:dyDescent="0.15">
      <c r="A777" s="179"/>
      <c r="B777" s="180"/>
      <c r="C777" s="38"/>
      <c r="D777" s="39"/>
      <c r="E777" s="39"/>
      <c r="F777" s="39"/>
      <c r="G777" s="44"/>
    </row>
    <row r="778" spans="1:7" ht="12.75" x14ac:dyDescent="0.15">
      <c r="A778" s="179"/>
      <c r="B778" s="180"/>
      <c r="C778" s="38"/>
      <c r="D778" s="39"/>
      <c r="E778" s="39"/>
      <c r="F778" s="39"/>
      <c r="G778" s="44"/>
    </row>
    <row r="779" spans="1:7" ht="12.75" x14ac:dyDescent="0.15">
      <c r="A779" s="179"/>
      <c r="B779" s="180"/>
      <c r="C779" s="38"/>
      <c r="D779" s="39"/>
      <c r="E779" s="39"/>
      <c r="F779" s="39"/>
      <c r="G779" s="44"/>
    </row>
    <row r="780" spans="1:7" ht="12.75" x14ac:dyDescent="0.15">
      <c r="A780" s="179"/>
      <c r="B780" s="180"/>
      <c r="C780" s="38"/>
      <c r="D780" s="39"/>
      <c r="E780" s="39"/>
      <c r="F780" s="39"/>
      <c r="G780" s="44"/>
    </row>
    <row r="781" spans="1:7" ht="12.75" x14ac:dyDescent="0.15">
      <c r="A781" s="179"/>
      <c r="B781" s="180"/>
      <c r="C781" s="38"/>
      <c r="D781" s="39"/>
      <c r="E781" s="39"/>
      <c r="F781" s="39"/>
      <c r="G781" s="44"/>
    </row>
    <row r="782" spans="1:7" ht="12.75" x14ac:dyDescent="0.15">
      <c r="A782" s="179"/>
      <c r="B782" s="180"/>
      <c r="C782" s="38"/>
      <c r="D782" s="39"/>
      <c r="E782" s="39"/>
      <c r="F782" s="39"/>
      <c r="G782" s="44"/>
    </row>
    <row r="783" spans="1:7" ht="12.75" x14ac:dyDescent="0.15">
      <c r="A783" s="179"/>
      <c r="B783" s="180"/>
      <c r="C783" s="38"/>
      <c r="D783" s="39"/>
      <c r="E783" s="39"/>
      <c r="F783" s="39"/>
      <c r="G783" s="44"/>
    </row>
    <row r="784" spans="1:7" ht="12.75" x14ac:dyDescent="0.15">
      <c r="A784" s="179"/>
      <c r="B784" s="180"/>
      <c r="C784" s="38"/>
      <c r="D784" s="39"/>
      <c r="E784" s="39"/>
      <c r="F784" s="39"/>
      <c r="G784" s="44"/>
    </row>
    <row r="785" spans="1:7" ht="12.75" x14ac:dyDescent="0.15">
      <c r="A785" s="179"/>
      <c r="B785" s="180"/>
      <c r="C785" s="38"/>
      <c r="D785" s="39"/>
      <c r="E785" s="39"/>
      <c r="F785" s="39"/>
      <c r="G785" s="44"/>
    </row>
    <row r="786" spans="1:7" ht="12.75" x14ac:dyDescent="0.15">
      <c r="A786" s="179"/>
      <c r="B786" s="180"/>
      <c r="C786" s="38"/>
      <c r="D786" s="39"/>
      <c r="E786" s="39"/>
      <c r="F786" s="39"/>
      <c r="G786" s="44"/>
    </row>
    <row r="787" spans="1:7" ht="12.75" x14ac:dyDescent="0.15">
      <c r="A787" s="179"/>
      <c r="B787" s="180"/>
      <c r="C787" s="38"/>
      <c r="D787" s="39"/>
      <c r="E787" s="39"/>
      <c r="F787" s="39"/>
      <c r="G787" s="44"/>
    </row>
    <row r="788" spans="1:7" ht="12.75" x14ac:dyDescent="0.15">
      <c r="A788" s="179"/>
      <c r="B788" s="180"/>
      <c r="C788" s="38"/>
      <c r="D788" s="39"/>
      <c r="E788" s="39"/>
      <c r="F788" s="39"/>
      <c r="G788" s="44"/>
    </row>
    <row r="789" spans="1:7" ht="12.75" x14ac:dyDescent="0.15">
      <c r="A789" s="179"/>
      <c r="B789" s="180"/>
      <c r="C789" s="38"/>
      <c r="D789" s="39"/>
      <c r="E789" s="39"/>
      <c r="F789" s="39"/>
      <c r="G789" s="44"/>
    </row>
    <row r="790" spans="1:7" ht="12.75" x14ac:dyDescent="0.15">
      <c r="A790" s="179"/>
      <c r="B790" s="180"/>
      <c r="C790" s="38"/>
      <c r="D790" s="39"/>
      <c r="E790" s="39"/>
      <c r="F790" s="39"/>
      <c r="G790" s="44"/>
    </row>
    <row r="791" spans="1:7" ht="12.75" x14ac:dyDescent="0.15">
      <c r="A791" s="179"/>
      <c r="B791" s="180"/>
      <c r="C791" s="38"/>
      <c r="D791" s="39"/>
      <c r="E791" s="39"/>
      <c r="F791" s="39"/>
      <c r="G791" s="44"/>
    </row>
    <row r="792" spans="1:7" ht="12.75" x14ac:dyDescent="0.15">
      <c r="A792" s="179"/>
      <c r="B792" s="180"/>
      <c r="C792" s="38"/>
      <c r="D792" s="39"/>
      <c r="E792" s="39"/>
      <c r="F792" s="39"/>
      <c r="G792" s="44"/>
    </row>
    <row r="793" spans="1:7" ht="12.75" x14ac:dyDescent="0.15">
      <c r="A793" s="179"/>
      <c r="B793" s="180"/>
      <c r="C793" s="38"/>
      <c r="D793" s="39"/>
      <c r="E793" s="39"/>
      <c r="F793" s="39"/>
      <c r="G793" s="44"/>
    </row>
    <row r="794" spans="1:7" ht="12.75" x14ac:dyDescent="0.15">
      <c r="A794" s="179"/>
      <c r="B794" s="180"/>
      <c r="C794" s="38"/>
      <c r="D794" s="39"/>
      <c r="E794" s="39"/>
      <c r="F794" s="39"/>
      <c r="G794" s="44"/>
    </row>
    <row r="795" spans="1:7" ht="12.75" x14ac:dyDescent="0.15">
      <c r="A795" s="179"/>
      <c r="B795" s="180"/>
      <c r="C795" s="38"/>
      <c r="D795" s="39"/>
      <c r="E795" s="39"/>
      <c r="F795" s="39"/>
      <c r="G795" s="44"/>
    </row>
    <row r="796" spans="1:7" ht="12.75" x14ac:dyDescent="0.15">
      <c r="A796" s="179"/>
      <c r="B796" s="180"/>
      <c r="C796" s="38"/>
      <c r="D796" s="39"/>
      <c r="E796" s="39"/>
      <c r="F796" s="39"/>
      <c r="G796" s="44"/>
    </row>
    <row r="797" spans="1:7" ht="12.75" x14ac:dyDescent="0.15">
      <c r="A797" s="179"/>
      <c r="B797" s="180"/>
      <c r="C797" s="38"/>
      <c r="D797" s="39"/>
      <c r="E797" s="39"/>
      <c r="F797" s="39"/>
      <c r="G797" s="44"/>
    </row>
    <row r="798" spans="1:7" ht="12.75" x14ac:dyDescent="0.15">
      <c r="A798" s="179"/>
      <c r="B798" s="180"/>
      <c r="C798" s="38"/>
      <c r="D798" s="39"/>
      <c r="E798" s="39"/>
      <c r="F798" s="39"/>
      <c r="G798" s="44"/>
    </row>
    <row r="799" spans="1:7" ht="12.75" x14ac:dyDescent="0.15">
      <c r="A799" s="179"/>
      <c r="B799" s="180"/>
      <c r="C799" s="38"/>
      <c r="D799" s="39"/>
      <c r="E799" s="39"/>
      <c r="F799" s="39"/>
      <c r="G799" s="44"/>
    </row>
    <row r="800" spans="1:7" ht="12.75" x14ac:dyDescent="0.15">
      <c r="A800" s="179"/>
      <c r="B800" s="180"/>
      <c r="C800" s="38"/>
      <c r="D800" s="39"/>
      <c r="E800" s="39"/>
      <c r="F800" s="39"/>
      <c r="G800" s="44"/>
    </row>
    <row r="801" spans="1:7" ht="12.75" x14ac:dyDescent="0.15">
      <c r="A801" s="179"/>
      <c r="B801" s="180"/>
      <c r="C801" s="38"/>
      <c r="D801" s="39"/>
      <c r="E801" s="39"/>
      <c r="F801" s="39"/>
      <c r="G801" s="44"/>
    </row>
    <row r="802" spans="1:7" ht="12.75" x14ac:dyDescent="0.15">
      <c r="A802" s="179"/>
      <c r="B802" s="180"/>
      <c r="C802" s="38"/>
      <c r="D802" s="39"/>
      <c r="E802" s="39"/>
      <c r="F802" s="39"/>
      <c r="G802" s="44"/>
    </row>
    <row r="803" spans="1:7" ht="12.75" x14ac:dyDescent="0.15">
      <c r="A803" s="179"/>
      <c r="B803" s="180"/>
      <c r="C803" s="38"/>
      <c r="D803" s="39"/>
      <c r="E803" s="39"/>
      <c r="F803" s="39"/>
      <c r="G803" s="44"/>
    </row>
    <row r="804" spans="1:7" ht="12.75" x14ac:dyDescent="0.15">
      <c r="A804" s="179"/>
      <c r="B804" s="180"/>
      <c r="C804" s="38"/>
      <c r="D804" s="39"/>
      <c r="E804" s="39"/>
      <c r="F804" s="39"/>
      <c r="G804" s="44"/>
    </row>
    <row r="805" spans="1:7" ht="12.75" x14ac:dyDescent="0.15">
      <c r="A805" s="179"/>
      <c r="B805" s="180"/>
      <c r="C805" s="38"/>
      <c r="D805" s="39"/>
      <c r="E805" s="39"/>
      <c r="F805" s="39"/>
      <c r="G805" s="44"/>
    </row>
    <row r="806" spans="1:7" ht="12.75" x14ac:dyDescent="0.15">
      <c r="A806" s="179"/>
      <c r="B806" s="180"/>
      <c r="C806" s="38"/>
      <c r="D806" s="39"/>
      <c r="E806" s="39"/>
      <c r="F806" s="39"/>
      <c r="G806" s="44"/>
    </row>
    <row r="807" spans="1:7" ht="12.75" x14ac:dyDescent="0.15">
      <c r="A807" s="179"/>
      <c r="B807" s="180"/>
      <c r="C807" s="38"/>
      <c r="D807" s="39"/>
      <c r="E807" s="39"/>
      <c r="F807" s="39"/>
      <c r="G807" s="44"/>
    </row>
    <row r="808" spans="1:7" ht="12.75" x14ac:dyDescent="0.15">
      <c r="A808" s="179"/>
      <c r="B808" s="180"/>
      <c r="C808" s="38"/>
      <c r="D808" s="39"/>
      <c r="E808" s="39"/>
      <c r="F808" s="39"/>
      <c r="G808" s="44"/>
    </row>
    <row r="809" spans="1:7" ht="12.75" x14ac:dyDescent="0.15">
      <c r="A809" s="179"/>
      <c r="B809" s="180"/>
      <c r="C809" s="38"/>
      <c r="D809" s="39"/>
      <c r="E809" s="39"/>
      <c r="F809" s="39"/>
      <c r="G809" s="44"/>
    </row>
    <row r="810" spans="1:7" ht="12.75" x14ac:dyDescent="0.15">
      <c r="A810" s="179"/>
      <c r="B810" s="180"/>
      <c r="C810" s="38"/>
      <c r="D810" s="39"/>
      <c r="E810" s="39"/>
      <c r="F810" s="39"/>
      <c r="G810" s="44"/>
    </row>
    <row r="811" spans="1:7" ht="12.75" x14ac:dyDescent="0.15">
      <c r="A811" s="179"/>
      <c r="B811" s="180"/>
      <c r="C811" s="38"/>
      <c r="D811" s="39"/>
      <c r="E811" s="39"/>
      <c r="F811" s="39"/>
      <c r="G811" s="44"/>
    </row>
    <row r="812" spans="1:7" ht="12.75" x14ac:dyDescent="0.15">
      <c r="A812" s="179"/>
      <c r="B812" s="180"/>
      <c r="C812" s="38"/>
      <c r="D812" s="39"/>
      <c r="E812" s="39"/>
      <c r="F812" s="39"/>
      <c r="G812" s="44"/>
    </row>
    <row r="813" spans="1:7" ht="12.75" x14ac:dyDescent="0.15">
      <c r="A813" s="179"/>
      <c r="B813" s="180"/>
      <c r="C813" s="38"/>
      <c r="D813" s="39"/>
      <c r="E813" s="39"/>
      <c r="F813" s="39"/>
      <c r="G813" s="44"/>
    </row>
    <row r="814" spans="1:7" ht="12.75" x14ac:dyDescent="0.15">
      <c r="A814" s="179"/>
      <c r="B814" s="180"/>
      <c r="C814" s="38"/>
      <c r="D814" s="39"/>
      <c r="E814" s="39"/>
      <c r="F814" s="39"/>
      <c r="G814" s="44"/>
    </row>
    <row r="815" spans="1:7" ht="12.75" x14ac:dyDescent="0.15">
      <c r="A815" s="179"/>
      <c r="B815" s="180"/>
      <c r="C815" s="38"/>
      <c r="D815" s="39"/>
      <c r="E815" s="39"/>
      <c r="F815" s="39"/>
      <c r="G815" s="44"/>
    </row>
    <row r="816" spans="1:7" ht="12.75" x14ac:dyDescent="0.15">
      <c r="A816" s="179"/>
      <c r="B816" s="180"/>
      <c r="C816" s="38"/>
      <c r="D816" s="39"/>
      <c r="E816" s="39"/>
      <c r="F816" s="39"/>
      <c r="G816" s="44"/>
    </row>
    <row r="817" spans="1:7" ht="12.75" x14ac:dyDescent="0.15">
      <c r="A817" s="179"/>
      <c r="B817" s="180"/>
      <c r="C817" s="38"/>
      <c r="D817" s="39"/>
      <c r="E817" s="39"/>
      <c r="F817" s="39"/>
      <c r="G817" s="44"/>
    </row>
    <row r="818" spans="1:7" ht="12.75" x14ac:dyDescent="0.15">
      <c r="A818" s="179"/>
      <c r="B818" s="180"/>
      <c r="C818" s="38"/>
      <c r="D818" s="39"/>
      <c r="E818" s="39"/>
      <c r="F818" s="39"/>
      <c r="G818" s="44"/>
    </row>
    <row r="819" spans="1:7" ht="12.75" x14ac:dyDescent="0.15">
      <c r="A819" s="179"/>
      <c r="B819" s="180"/>
      <c r="C819" s="38"/>
      <c r="D819" s="39"/>
      <c r="E819" s="39"/>
      <c r="F819" s="39"/>
      <c r="G819" s="44"/>
    </row>
    <row r="820" spans="1:7" ht="12.75" x14ac:dyDescent="0.15">
      <c r="A820" s="179"/>
      <c r="B820" s="180"/>
      <c r="C820" s="38"/>
      <c r="D820" s="39"/>
      <c r="E820" s="39"/>
      <c r="F820" s="39"/>
      <c r="G820" s="44"/>
    </row>
    <row r="821" spans="1:7" ht="12.75" x14ac:dyDescent="0.15">
      <c r="A821" s="179"/>
      <c r="B821" s="180"/>
      <c r="C821" s="38"/>
      <c r="D821" s="39"/>
      <c r="E821" s="39"/>
      <c r="F821" s="39"/>
      <c r="G821" s="44"/>
    </row>
    <row r="822" spans="1:7" ht="12.75" x14ac:dyDescent="0.15">
      <c r="A822" s="179"/>
      <c r="B822" s="180"/>
      <c r="C822" s="38"/>
      <c r="D822" s="39"/>
      <c r="E822" s="39"/>
      <c r="F822" s="39"/>
      <c r="G822" s="44"/>
    </row>
    <row r="823" spans="1:7" ht="12.75" x14ac:dyDescent="0.15">
      <c r="A823" s="179"/>
      <c r="B823" s="180"/>
      <c r="C823" s="38"/>
      <c r="D823" s="39"/>
      <c r="E823" s="39"/>
      <c r="F823" s="39"/>
      <c r="G823" s="44"/>
    </row>
    <row r="824" spans="1:7" ht="12.75" x14ac:dyDescent="0.15">
      <c r="A824" s="179"/>
      <c r="B824" s="180"/>
      <c r="C824" s="38"/>
      <c r="D824" s="39"/>
      <c r="E824" s="39"/>
      <c r="F824" s="39"/>
      <c r="G824" s="44"/>
    </row>
    <row r="825" spans="1:7" ht="12.75" x14ac:dyDescent="0.15">
      <c r="A825" s="179"/>
      <c r="B825" s="180"/>
      <c r="C825" s="38"/>
      <c r="D825" s="39"/>
      <c r="E825" s="39"/>
      <c r="F825" s="39"/>
      <c r="G825" s="44"/>
    </row>
    <row r="826" spans="1:7" ht="12.75" x14ac:dyDescent="0.15">
      <c r="A826" s="179"/>
      <c r="B826" s="180"/>
      <c r="C826" s="38"/>
      <c r="D826" s="39"/>
      <c r="E826" s="39"/>
      <c r="F826" s="39"/>
      <c r="G826" s="44"/>
    </row>
    <row r="827" spans="1:7" ht="12.75" x14ac:dyDescent="0.15">
      <c r="A827" s="179"/>
      <c r="B827" s="180"/>
      <c r="C827" s="38"/>
      <c r="D827" s="39"/>
      <c r="E827" s="39"/>
      <c r="F827" s="39"/>
      <c r="G827" s="44"/>
    </row>
    <row r="828" spans="1:7" ht="12.75" x14ac:dyDescent="0.15">
      <c r="A828" s="179"/>
      <c r="B828" s="180"/>
      <c r="C828" s="38"/>
      <c r="D828" s="39"/>
      <c r="E828" s="39"/>
      <c r="F828" s="39"/>
      <c r="G828" s="44"/>
    </row>
    <row r="829" spans="1:7" ht="12.75" x14ac:dyDescent="0.15">
      <c r="A829" s="179"/>
      <c r="B829" s="180"/>
      <c r="C829" s="38"/>
      <c r="D829" s="39"/>
      <c r="E829" s="39"/>
      <c r="F829" s="39"/>
      <c r="G829" s="44"/>
    </row>
    <row r="830" spans="1:7" ht="12.75" x14ac:dyDescent="0.15">
      <c r="A830" s="179"/>
      <c r="B830" s="180"/>
      <c r="C830" s="38"/>
      <c r="D830" s="39"/>
      <c r="E830" s="39"/>
      <c r="F830" s="39"/>
      <c r="G830" s="44"/>
    </row>
    <row r="831" spans="1:7" ht="12.75" x14ac:dyDescent="0.15">
      <c r="A831" s="179"/>
      <c r="B831" s="180"/>
      <c r="C831" s="38"/>
      <c r="D831" s="39"/>
      <c r="E831" s="39"/>
      <c r="F831" s="39"/>
      <c r="G831" s="44"/>
    </row>
    <row r="832" spans="1:7" ht="12.75" x14ac:dyDescent="0.15">
      <c r="A832" s="179"/>
      <c r="B832" s="180"/>
      <c r="C832" s="38"/>
      <c r="D832" s="39"/>
      <c r="E832" s="39"/>
      <c r="F832" s="39"/>
      <c r="G832" s="44"/>
    </row>
    <row r="833" spans="1:7" ht="12.75" x14ac:dyDescent="0.15">
      <c r="A833" s="179"/>
      <c r="B833" s="180"/>
      <c r="C833" s="38"/>
      <c r="D833" s="39"/>
      <c r="E833" s="39"/>
      <c r="F833" s="39"/>
      <c r="G833" s="44"/>
    </row>
    <row r="834" spans="1:7" ht="12.75" x14ac:dyDescent="0.15">
      <c r="A834" s="179"/>
      <c r="B834" s="180"/>
      <c r="C834" s="38"/>
      <c r="D834" s="39"/>
      <c r="E834" s="39"/>
      <c r="F834" s="39"/>
      <c r="G834" s="44"/>
    </row>
    <row r="835" spans="1:7" ht="12.75" x14ac:dyDescent="0.15">
      <c r="A835" s="179"/>
      <c r="B835" s="180"/>
      <c r="C835" s="38"/>
      <c r="D835" s="39"/>
      <c r="E835" s="39"/>
      <c r="F835" s="39"/>
      <c r="G835" s="44"/>
    </row>
    <row r="836" spans="1:7" ht="12.75" x14ac:dyDescent="0.15">
      <c r="A836" s="179"/>
      <c r="B836" s="180"/>
      <c r="C836" s="38"/>
      <c r="D836" s="39"/>
      <c r="E836" s="39"/>
      <c r="F836" s="39"/>
      <c r="G836" s="44"/>
    </row>
    <row r="837" spans="1:7" ht="12.75" x14ac:dyDescent="0.15">
      <c r="A837" s="179"/>
      <c r="B837" s="180"/>
      <c r="C837" s="38"/>
      <c r="D837" s="39"/>
      <c r="E837" s="39"/>
      <c r="F837" s="39"/>
      <c r="G837" s="44"/>
    </row>
    <row r="838" spans="1:7" ht="12.75" x14ac:dyDescent="0.15">
      <c r="A838" s="179"/>
      <c r="B838" s="180"/>
      <c r="C838" s="38"/>
      <c r="D838" s="39"/>
      <c r="E838" s="39"/>
      <c r="F838" s="39"/>
      <c r="G838" s="44"/>
    </row>
    <row r="839" spans="1:7" ht="12.75" x14ac:dyDescent="0.15">
      <c r="A839" s="179"/>
      <c r="B839" s="180"/>
      <c r="C839" s="38"/>
      <c r="D839" s="39"/>
      <c r="E839" s="39"/>
      <c r="F839" s="39"/>
      <c r="G839" s="44"/>
    </row>
    <row r="840" spans="1:7" ht="12.75" x14ac:dyDescent="0.15">
      <c r="A840" s="179"/>
      <c r="B840" s="180"/>
      <c r="C840" s="38"/>
      <c r="D840" s="39"/>
      <c r="E840" s="39"/>
      <c r="F840" s="39"/>
      <c r="G840" s="44"/>
    </row>
    <row r="841" spans="1:7" ht="12.75" x14ac:dyDescent="0.15">
      <c r="A841" s="179"/>
      <c r="B841" s="180"/>
      <c r="C841" s="38"/>
      <c r="D841" s="39"/>
      <c r="E841" s="39"/>
      <c r="F841" s="39"/>
      <c r="G841" s="44"/>
    </row>
    <row r="842" spans="1:7" ht="12.75" x14ac:dyDescent="0.15">
      <c r="A842" s="179"/>
      <c r="B842" s="180"/>
      <c r="C842" s="38"/>
      <c r="D842" s="39"/>
      <c r="E842" s="39"/>
      <c r="F842" s="39"/>
      <c r="G842" s="44"/>
    </row>
    <row r="843" spans="1:7" ht="12.75" x14ac:dyDescent="0.15">
      <c r="A843" s="179"/>
      <c r="B843" s="180"/>
      <c r="C843" s="38"/>
      <c r="D843" s="39"/>
      <c r="E843" s="39"/>
      <c r="F843" s="39"/>
      <c r="G843" s="44"/>
    </row>
    <row r="844" spans="1:7" ht="12.75" x14ac:dyDescent="0.15">
      <c r="A844" s="179"/>
      <c r="B844" s="180"/>
      <c r="C844" s="38"/>
      <c r="D844" s="39"/>
      <c r="E844" s="39"/>
      <c r="F844" s="39"/>
      <c r="G844" s="44"/>
    </row>
    <row r="845" spans="1:7" ht="12.75" x14ac:dyDescent="0.15">
      <c r="A845" s="179"/>
      <c r="B845" s="180"/>
      <c r="C845" s="38"/>
      <c r="D845" s="39"/>
      <c r="E845" s="39"/>
      <c r="F845" s="39"/>
      <c r="G845" s="44"/>
    </row>
    <row r="846" spans="1:7" ht="12.75" x14ac:dyDescent="0.15">
      <c r="A846" s="179"/>
      <c r="B846" s="180"/>
      <c r="C846" s="38"/>
      <c r="D846" s="39"/>
      <c r="E846" s="39"/>
      <c r="F846" s="39"/>
      <c r="G846" s="44"/>
    </row>
    <row r="847" spans="1:7" ht="12.75" x14ac:dyDescent="0.15">
      <c r="A847" s="179"/>
      <c r="B847" s="180"/>
      <c r="C847" s="38"/>
      <c r="D847" s="39"/>
      <c r="E847" s="39"/>
      <c r="F847" s="39"/>
      <c r="G847" s="44"/>
    </row>
    <row r="848" spans="1:7" ht="12.75" x14ac:dyDescent="0.15">
      <c r="A848" s="179"/>
      <c r="B848" s="180"/>
      <c r="C848" s="38"/>
      <c r="D848" s="39"/>
      <c r="E848" s="39"/>
      <c r="F848" s="39"/>
      <c r="G848" s="44"/>
    </row>
    <row r="849" spans="1:7" ht="12.75" x14ac:dyDescent="0.15">
      <c r="A849" s="179"/>
      <c r="B849" s="180"/>
      <c r="C849" s="38"/>
      <c r="D849" s="39"/>
      <c r="E849" s="39"/>
      <c r="F849" s="39"/>
      <c r="G849" s="44"/>
    </row>
    <row r="850" spans="1:7" ht="12.75" x14ac:dyDescent="0.15">
      <c r="A850" s="179"/>
      <c r="B850" s="180"/>
      <c r="C850" s="38"/>
      <c r="D850" s="39"/>
      <c r="E850" s="39"/>
      <c r="F850" s="39"/>
      <c r="G850" s="44"/>
    </row>
    <row r="851" spans="1:7" ht="12.75" x14ac:dyDescent="0.15">
      <c r="A851" s="179"/>
      <c r="B851" s="180"/>
      <c r="C851" s="38"/>
      <c r="D851" s="39"/>
      <c r="E851" s="39"/>
      <c r="F851" s="39"/>
      <c r="G851" s="44"/>
    </row>
    <row r="852" spans="1:7" ht="12.75" x14ac:dyDescent="0.15">
      <c r="A852" s="179"/>
      <c r="B852" s="180"/>
      <c r="C852" s="38"/>
      <c r="D852" s="39"/>
      <c r="E852" s="39"/>
      <c r="F852" s="39"/>
      <c r="G852" s="44"/>
    </row>
    <row r="853" spans="1:7" ht="12.75" x14ac:dyDescent="0.15">
      <c r="A853" s="179"/>
      <c r="B853" s="180"/>
      <c r="C853" s="38"/>
      <c r="D853" s="39"/>
      <c r="E853" s="39"/>
      <c r="F853" s="39"/>
      <c r="G853" s="44"/>
    </row>
    <row r="854" spans="1:7" ht="12.75" x14ac:dyDescent="0.15">
      <c r="A854" s="179"/>
      <c r="B854" s="180"/>
      <c r="C854" s="38"/>
      <c r="D854" s="39"/>
      <c r="E854" s="39"/>
      <c r="F854" s="39"/>
      <c r="G854" s="44"/>
    </row>
    <row r="855" spans="1:7" ht="12.75" x14ac:dyDescent="0.15">
      <c r="A855" s="179"/>
      <c r="B855" s="180"/>
      <c r="C855" s="38"/>
      <c r="D855" s="39"/>
      <c r="E855" s="39"/>
      <c r="F855" s="39"/>
      <c r="G855" s="44"/>
    </row>
    <row r="856" spans="1:7" ht="12.75" x14ac:dyDescent="0.15">
      <c r="A856" s="179"/>
      <c r="B856" s="180"/>
      <c r="C856" s="38"/>
      <c r="D856" s="39"/>
      <c r="E856" s="39"/>
      <c r="F856" s="39"/>
      <c r="G856" s="44"/>
    </row>
    <row r="857" spans="1:7" ht="12.75" x14ac:dyDescent="0.15">
      <c r="A857" s="179"/>
      <c r="B857" s="180"/>
      <c r="C857" s="38"/>
      <c r="D857" s="39"/>
      <c r="E857" s="39"/>
      <c r="F857" s="39"/>
      <c r="G857" s="44"/>
    </row>
    <row r="858" spans="1:7" ht="12.75" x14ac:dyDescent="0.15">
      <c r="A858" s="179"/>
      <c r="B858" s="180"/>
      <c r="C858" s="38"/>
      <c r="D858" s="39"/>
      <c r="E858" s="39"/>
      <c r="F858" s="39"/>
      <c r="G858" s="44"/>
    </row>
    <row r="859" spans="1:7" ht="12.75" x14ac:dyDescent="0.15">
      <c r="A859" s="179"/>
      <c r="B859" s="180"/>
      <c r="C859" s="38"/>
      <c r="D859" s="39"/>
      <c r="E859" s="39"/>
      <c r="F859" s="39"/>
      <c r="G859" s="44"/>
    </row>
    <row r="860" spans="1:7" ht="12.75" x14ac:dyDescent="0.15">
      <c r="A860" s="179"/>
      <c r="B860" s="180"/>
      <c r="C860" s="38"/>
      <c r="D860" s="39"/>
      <c r="E860" s="39"/>
      <c r="F860" s="39"/>
      <c r="G860" s="44"/>
    </row>
    <row r="861" spans="1:7" ht="12.75" x14ac:dyDescent="0.15">
      <c r="A861" s="179"/>
      <c r="B861" s="180"/>
      <c r="C861" s="38"/>
      <c r="D861" s="39"/>
      <c r="E861" s="39"/>
      <c r="F861" s="39"/>
      <c r="G861" s="44"/>
    </row>
    <row r="862" spans="1:7" ht="12.75" x14ac:dyDescent="0.15">
      <c r="A862" s="179"/>
      <c r="B862" s="180"/>
      <c r="C862" s="38"/>
      <c r="D862" s="39"/>
      <c r="E862" s="39"/>
      <c r="F862" s="39"/>
      <c r="G862" s="44"/>
    </row>
    <row r="863" spans="1:7" ht="12.75" x14ac:dyDescent="0.15">
      <c r="A863" s="179"/>
      <c r="B863" s="180"/>
      <c r="C863" s="38"/>
      <c r="D863" s="39"/>
      <c r="E863" s="39"/>
      <c r="F863" s="39"/>
      <c r="G863" s="44"/>
    </row>
    <row r="864" spans="1:7" ht="12.75" x14ac:dyDescent="0.15">
      <c r="A864" s="179"/>
      <c r="B864" s="180"/>
      <c r="C864" s="38"/>
      <c r="D864" s="39"/>
      <c r="E864" s="39"/>
      <c r="F864" s="39"/>
      <c r="G864" s="44"/>
    </row>
    <row r="865" spans="1:7" ht="12.75" x14ac:dyDescent="0.15">
      <c r="A865" s="179"/>
      <c r="B865" s="180"/>
      <c r="C865" s="38"/>
      <c r="D865" s="39"/>
      <c r="E865" s="39"/>
      <c r="F865" s="39"/>
      <c r="G865" s="44"/>
    </row>
    <row r="866" spans="1:7" ht="12.75" x14ac:dyDescent="0.15">
      <c r="A866" s="179"/>
      <c r="B866" s="180"/>
      <c r="C866" s="38"/>
      <c r="D866" s="39"/>
      <c r="E866" s="39"/>
      <c r="F866" s="39"/>
      <c r="G866" s="44"/>
    </row>
    <row r="867" spans="1:7" ht="12.75" x14ac:dyDescent="0.15">
      <c r="A867" s="179"/>
      <c r="B867" s="180"/>
      <c r="C867" s="38"/>
      <c r="D867" s="39"/>
      <c r="E867" s="39"/>
      <c r="F867" s="39"/>
      <c r="G867" s="44"/>
    </row>
    <row r="868" spans="1:7" ht="12.75" x14ac:dyDescent="0.15">
      <c r="A868" s="179"/>
      <c r="B868" s="180"/>
      <c r="C868" s="38"/>
      <c r="D868" s="39"/>
      <c r="E868" s="39"/>
      <c r="F868" s="39"/>
      <c r="G868" s="44"/>
    </row>
    <row r="869" spans="1:7" ht="12.75" x14ac:dyDescent="0.15">
      <c r="A869" s="179"/>
      <c r="B869" s="180"/>
      <c r="C869" s="38"/>
      <c r="D869" s="39"/>
      <c r="E869" s="39"/>
      <c r="F869" s="39"/>
      <c r="G869" s="44"/>
    </row>
    <row r="870" spans="1:7" ht="12.75" x14ac:dyDescent="0.15">
      <c r="A870" s="179"/>
      <c r="B870" s="180"/>
      <c r="C870" s="38"/>
      <c r="D870" s="39"/>
      <c r="E870" s="39"/>
      <c r="F870" s="39"/>
      <c r="G870" s="44"/>
    </row>
    <row r="871" spans="1:7" ht="12.75" x14ac:dyDescent="0.15">
      <c r="A871" s="179"/>
      <c r="B871" s="180"/>
      <c r="C871" s="38"/>
      <c r="D871" s="39"/>
      <c r="E871" s="39"/>
      <c r="F871" s="39"/>
      <c r="G871" s="44"/>
    </row>
    <row r="872" spans="1:7" ht="12.75" x14ac:dyDescent="0.15">
      <c r="A872" s="179"/>
      <c r="B872" s="180"/>
      <c r="C872" s="38"/>
      <c r="D872" s="39"/>
      <c r="E872" s="39"/>
      <c r="F872" s="39"/>
      <c r="G872" s="44"/>
    </row>
    <row r="873" spans="1:7" ht="12.75" x14ac:dyDescent="0.15">
      <c r="A873" s="179"/>
      <c r="B873" s="180"/>
      <c r="C873" s="38"/>
      <c r="D873" s="39"/>
      <c r="E873" s="39"/>
      <c r="F873" s="39"/>
      <c r="G873" s="44"/>
    </row>
    <row r="874" spans="1:7" ht="12.75" x14ac:dyDescent="0.15">
      <c r="A874" s="179"/>
      <c r="B874" s="180"/>
      <c r="C874" s="38"/>
      <c r="D874" s="39"/>
      <c r="E874" s="39"/>
      <c r="F874" s="39"/>
      <c r="G874" s="44"/>
    </row>
    <row r="875" spans="1:7" ht="12.75" x14ac:dyDescent="0.15">
      <c r="A875" s="179"/>
      <c r="B875" s="180"/>
      <c r="C875" s="38"/>
      <c r="D875" s="39"/>
      <c r="E875" s="39"/>
      <c r="F875" s="39"/>
      <c r="G875" s="44"/>
    </row>
    <row r="876" spans="1:7" ht="12.75" x14ac:dyDescent="0.15">
      <c r="A876" s="179"/>
      <c r="B876" s="180"/>
      <c r="C876" s="38"/>
      <c r="D876" s="39"/>
      <c r="E876" s="39"/>
      <c r="F876" s="39"/>
      <c r="G876" s="44"/>
    </row>
    <row r="877" spans="1:7" ht="12.75" x14ac:dyDescent="0.15">
      <c r="A877" s="179"/>
      <c r="B877" s="180"/>
      <c r="C877" s="38"/>
      <c r="D877" s="39"/>
      <c r="E877" s="39"/>
      <c r="F877" s="39"/>
      <c r="G877" s="44"/>
    </row>
    <row r="878" spans="1:7" ht="12.75" x14ac:dyDescent="0.15">
      <c r="A878" s="179"/>
      <c r="B878" s="180"/>
      <c r="C878" s="38"/>
      <c r="D878" s="39"/>
      <c r="E878" s="39"/>
      <c r="F878" s="39"/>
      <c r="G878" s="44"/>
    </row>
    <row r="879" spans="1:7" ht="12.75" x14ac:dyDescent="0.15">
      <c r="A879" s="179"/>
      <c r="B879" s="180"/>
      <c r="C879" s="38"/>
      <c r="D879" s="39"/>
      <c r="E879" s="39"/>
      <c r="F879" s="39"/>
      <c r="G879" s="44"/>
    </row>
    <row r="880" spans="1:7" ht="12.75" x14ac:dyDescent="0.15">
      <c r="A880" s="179"/>
      <c r="B880" s="180"/>
      <c r="C880" s="38"/>
      <c r="D880" s="39"/>
      <c r="E880" s="39"/>
      <c r="F880" s="39"/>
      <c r="G880" s="44"/>
    </row>
    <row r="881" spans="1:7" ht="12.75" x14ac:dyDescent="0.15">
      <c r="A881" s="179"/>
      <c r="B881" s="180"/>
      <c r="C881" s="38"/>
      <c r="D881" s="39"/>
      <c r="E881" s="39"/>
      <c r="F881" s="39"/>
      <c r="G881" s="44"/>
    </row>
    <row r="882" spans="1:7" ht="12.75" x14ac:dyDescent="0.15">
      <c r="A882" s="179"/>
      <c r="B882" s="180"/>
      <c r="C882" s="38"/>
      <c r="D882" s="39"/>
      <c r="E882" s="39"/>
      <c r="F882" s="39"/>
      <c r="G882" s="44"/>
    </row>
    <row r="883" spans="1:7" ht="12.75" x14ac:dyDescent="0.15">
      <c r="A883" s="179"/>
      <c r="B883" s="180"/>
      <c r="C883" s="38"/>
      <c r="D883" s="39"/>
      <c r="E883" s="39"/>
      <c r="F883" s="39"/>
      <c r="G883" s="44"/>
    </row>
    <row r="884" spans="1:7" ht="12.75" x14ac:dyDescent="0.15">
      <c r="A884" s="179"/>
      <c r="B884" s="180"/>
      <c r="C884" s="38"/>
      <c r="D884" s="39"/>
      <c r="E884" s="39"/>
      <c r="F884" s="39"/>
      <c r="G884" s="44"/>
    </row>
    <row r="885" spans="1:7" ht="12.75" x14ac:dyDescent="0.15">
      <c r="A885" s="179"/>
      <c r="B885" s="180"/>
      <c r="C885" s="38"/>
      <c r="D885" s="39"/>
      <c r="E885" s="39"/>
      <c r="F885" s="39"/>
      <c r="G885" s="44"/>
    </row>
    <row r="886" spans="1:7" ht="12.75" x14ac:dyDescent="0.15">
      <c r="A886" s="179"/>
      <c r="B886" s="180"/>
      <c r="C886" s="38"/>
      <c r="D886" s="39"/>
      <c r="E886" s="39"/>
      <c r="F886" s="39"/>
      <c r="G886" s="44"/>
    </row>
    <row r="887" spans="1:7" ht="12.75" x14ac:dyDescent="0.15">
      <c r="A887" s="179"/>
      <c r="B887" s="180"/>
      <c r="C887" s="38"/>
      <c r="D887" s="39"/>
      <c r="E887" s="39"/>
      <c r="F887" s="39"/>
      <c r="G887" s="44"/>
    </row>
    <row r="888" spans="1:7" ht="12.75" x14ac:dyDescent="0.15">
      <c r="A888" s="179"/>
      <c r="B888" s="180"/>
      <c r="C888" s="38"/>
      <c r="D888" s="39"/>
      <c r="E888" s="39"/>
      <c r="F888" s="39"/>
      <c r="G888" s="44"/>
    </row>
    <row r="889" spans="1:7" ht="12.75" x14ac:dyDescent="0.15">
      <c r="A889" s="179"/>
      <c r="B889" s="180"/>
      <c r="C889" s="38"/>
      <c r="D889" s="39"/>
      <c r="E889" s="39"/>
      <c r="F889" s="39"/>
      <c r="G889" s="44"/>
    </row>
    <row r="890" spans="1:7" ht="12.75" x14ac:dyDescent="0.15">
      <c r="A890" s="179"/>
      <c r="B890" s="180"/>
      <c r="C890" s="38"/>
      <c r="D890" s="39"/>
      <c r="E890" s="39"/>
      <c r="F890" s="39"/>
      <c r="G890" s="44"/>
    </row>
    <row r="891" spans="1:7" ht="12.75" x14ac:dyDescent="0.15">
      <c r="A891" s="179"/>
      <c r="B891" s="180"/>
      <c r="C891" s="38"/>
      <c r="D891" s="39"/>
      <c r="E891" s="39"/>
      <c r="F891" s="39"/>
      <c r="G891" s="44"/>
    </row>
    <row r="892" spans="1:7" ht="12.75" x14ac:dyDescent="0.15">
      <c r="A892" s="179"/>
      <c r="B892" s="180"/>
      <c r="C892" s="38"/>
      <c r="D892" s="39"/>
      <c r="E892" s="39"/>
      <c r="F892" s="39"/>
      <c r="G892" s="44"/>
    </row>
    <row r="893" spans="1:7" ht="12.75" x14ac:dyDescent="0.15">
      <c r="A893" s="179"/>
      <c r="B893" s="180"/>
      <c r="C893" s="38"/>
      <c r="D893" s="39"/>
      <c r="E893" s="39"/>
      <c r="F893" s="39"/>
      <c r="G893" s="44"/>
    </row>
    <row r="894" spans="1:7" ht="12.75" x14ac:dyDescent="0.15">
      <c r="A894" s="179"/>
      <c r="B894" s="180"/>
      <c r="C894" s="38"/>
      <c r="D894" s="39"/>
      <c r="E894" s="39"/>
      <c r="F894" s="39"/>
      <c r="G894" s="44"/>
    </row>
    <row r="895" spans="1:7" ht="12.75" x14ac:dyDescent="0.15">
      <c r="A895" s="179"/>
      <c r="B895" s="180"/>
      <c r="C895" s="38"/>
      <c r="D895" s="39"/>
      <c r="E895" s="39"/>
      <c r="F895" s="39"/>
      <c r="G895" s="44"/>
    </row>
    <row r="896" spans="1:7" ht="12.75" x14ac:dyDescent="0.15">
      <c r="A896" s="179"/>
      <c r="B896" s="180"/>
      <c r="C896" s="38"/>
      <c r="D896" s="39"/>
      <c r="E896" s="39"/>
      <c r="F896" s="39"/>
      <c r="G896" s="44"/>
    </row>
    <row r="897" spans="1:7" ht="12.75" x14ac:dyDescent="0.15">
      <c r="A897" s="179"/>
      <c r="B897" s="180"/>
      <c r="C897" s="38"/>
      <c r="D897" s="39"/>
      <c r="E897" s="39"/>
      <c r="F897" s="39"/>
      <c r="G897" s="44"/>
    </row>
    <row r="898" spans="1:7" ht="12.75" x14ac:dyDescent="0.15">
      <c r="A898" s="179"/>
      <c r="B898" s="180"/>
      <c r="C898" s="38"/>
      <c r="D898" s="39"/>
      <c r="E898" s="39"/>
      <c r="F898" s="39"/>
      <c r="G898" s="44"/>
    </row>
    <row r="899" spans="1:7" ht="12.75" x14ac:dyDescent="0.15">
      <c r="A899" s="179"/>
      <c r="B899" s="180"/>
      <c r="C899" s="38"/>
      <c r="D899" s="39"/>
      <c r="E899" s="39"/>
      <c r="F899" s="39"/>
      <c r="G899" s="44"/>
    </row>
    <row r="900" spans="1:7" ht="12.75" x14ac:dyDescent="0.15">
      <c r="A900" s="179"/>
      <c r="B900" s="180"/>
      <c r="C900" s="38"/>
      <c r="D900" s="39"/>
      <c r="E900" s="39"/>
      <c r="F900" s="39"/>
      <c r="G900" s="44"/>
    </row>
    <row r="901" spans="1:7" ht="12.75" x14ac:dyDescent="0.15">
      <c r="A901" s="179"/>
      <c r="B901" s="180"/>
      <c r="C901" s="38"/>
      <c r="D901" s="39"/>
      <c r="E901" s="39"/>
      <c r="F901" s="39"/>
      <c r="G901" s="44"/>
    </row>
    <row r="902" spans="1:7" ht="12.75" x14ac:dyDescent="0.15">
      <c r="A902" s="179"/>
      <c r="B902" s="180"/>
      <c r="C902" s="38"/>
      <c r="D902" s="39"/>
      <c r="E902" s="39"/>
      <c r="F902" s="39"/>
      <c r="G902" s="44"/>
    </row>
    <row r="903" spans="1:7" ht="12.75" x14ac:dyDescent="0.15">
      <c r="A903" s="179"/>
      <c r="B903" s="180"/>
      <c r="C903" s="38"/>
      <c r="D903" s="39"/>
      <c r="E903" s="39"/>
      <c r="F903" s="39"/>
      <c r="G903" s="44"/>
    </row>
    <row r="904" spans="1:7" ht="12.75" x14ac:dyDescent="0.15">
      <c r="A904" s="179"/>
      <c r="B904" s="180"/>
      <c r="C904" s="38"/>
      <c r="D904" s="39"/>
      <c r="E904" s="39"/>
      <c r="F904" s="39"/>
      <c r="G904" s="44"/>
    </row>
    <row r="905" spans="1:7" ht="12.75" x14ac:dyDescent="0.15">
      <c r="A905" s="179"/>
      <c r="B905" s="180"/>
      <c r="C905" s="38"/>
      <c r="D905" s="39"/>
      <c r="E905" s="39"/>
      <c r="F905" s="39"/>
      <c r="G905" s="44"/>
    </row>
    <row r="906" spans="1:7" ht="12.75" x14ac:dyDescent="0.15">
      <c r="A906" s="179"/>
      <c r="B906" s="180"/>
      <c r="C906" s="38"/>
      <c r="D906" s="39"/>
      <c r="E906" s="39"/>
      <c r="F906" s="39"/>
      <c r="G906" s="44"/>
    </row>
    <row r="907" spans="1:7" ht="12.75" x14ac:dyDescent="0.15">
      <c r="A907" s="179"/>
      <c r="B907" s="180"/>
      <c r="C907" s="38"/>
      <c r="D907" s="39"/>
      <c r="E907" s="39"/>
      <c r="F907" s="39"/>
      <c r="G907" s="44"/>
    </row>
    <row r="908" spans="1:7" ht="12.75" x14ac:dyDescent="0.15">
      <c r="A908" s="179"/>
      <c r="B908" s="180"/>
      <c r="C908" s="38"/>
      <c r="D908" s="39"/>
      <c r="E908" s="39"/>
      <c r="F908" s="39"/>
      <c r="G908" s="44"/>
    </row>
    <row r="909" spans="1:7" ht="12.75" x14ac:dyDescent="0.15">
      <c r="A909" s="179"/>
      <c r="B909" s="180"/>
      <c r="C909" s="38"/>
      <c r="D909" s="39"/>
      <c r="E909" s="39"/>
      <c r="F909" s="39"/>
      <c r="G909" s="44"/>
    </row>
    <row r="910" spans="1:7" ht="12.75" x14ac:dyDescent="0.15">
      <c r="A910" s="179"/>
      <c r="B910" s="180"/>
      <c r="C910" s="38"/>
      <c r="D910" s="39"/>
      <c r="E910" s="39"/>
      <c r="F910" s="39"/>
      <c r="G910" s="44"/>
    </row>
    <row r="911" spans="1:7" ht="12.75" x14ac:dyDescent="0.15">
      <c r="A911" s="179"/>
      <c r="B911" s="180"/>
      <c r="C911" s="38"/>
      <c r="D911" s="39"/>
      <c r="E911" s="39"/>
      <c r="F911" s="39"/>
      <c r="G911" s="44"/>
    </row>
    <row r="912" spans="1:7" ht="12.75" x14ac:dyDescent="0.15">
      <c r="A912" s="179"/>
      <c r="B912" s="180"/>
      <c r="C912" s="38"/>
      <c r="D912" s="39"/>
      <c r="E912" s="39"/>
      <c r="F912" s="39"/>
      <c r="G912" s="44"/>
    </row>
    <row r="913" spans="1:7" ht="12.75" x14ac:dyDescent="0.15">
      <c r="A913" s="179"/>
      <c r="B913" s="180"/>
      <c r="C913" s="38"/>
      <c r="D913" s="39"/>
      <c r="E913" s="39"/>
      <c r="F913" s="39"/>
      <c r="G913" s="44"/>
    </row>
    <row r="914" spans="1:7" ht="12.75" x14ac:dyDescent="0.15">
      <c r="A914" s="179"/>
      <c r="B914" s="180"/>
      <c r="C914" s="38"/>
      <c r="D914" s="39"/>
      <c r="E914" s="39"/>
      <c r="F914" s="39"/>
      <c r="G914" s="44"/>
    </row>
    <row r="915" spans="1:7" ht="12.75" x14ac:dyDescent="0.15">
      <c r="A915" s="179"/>
      <c r="B915" s="180"/>
      <c r="C915" s="38"/>
      <c r="D915" s="39"/>
      <c r="E915" s="39"/>
      <c r="F915" s="39"/>
      <c r="G915" s="44"/>
    </row>
    <row r="916" spans="1:7" ht="12.75" x14ac:dyDescent="0.15">
      <c r="A916" s="179"/>
      <c r="B916" s="180"/>
      <c r="C916" s="38"/>
      <c r="D916" s="39"/>
      <c r="E916" s="39"/>
      <c r="F916" s="39"/>
      <c r="G916" s="44"/>
    </row>
    <row r="917" spans="1:7" ht="12.75" x14ac:dyDescent="0.15">
      <c r="A917" s="179"/>
      <c r="B917" s="180"/>
      <c r="C917" s="38"/>
      <c r="D917" s="39"/>
      <c r="E917" s="39"/>
      <c r="F917" s="39"/>
      <c r="G917" s="44"/>
    </row>
    <row r="918" spans="1:7" ht="12.75" x14ac:dyDescent="0.15">
      <c r="A918" s="179"/>
      <c r="B918" s="180"/>
      <c r="C918" s="38"/>
      <c r="D918" s="39"/>
      <c r="E918" s="39"/>
      <c r="F918" s="39"/>
      <c r="G918" s="44"/>
    </row>
    <row r="919" spans="1:7" ht="12.75" x14ac:dyDescent="0.15">
      <c r="A919" s="179"/>
      <c r="B919" s="180"/>
      <c r="C919" s="38"/>
      <c r="D919" s="39"/>
      <c r="E919" s="39"/>
      <c r="F919" s="39"/>
      <c r="G919" s="44"/>
    </row>
    <row r="920" spans="1:7" ht="12.75" x14ac:dyDescent="0.15">
      <c r="A920" s="179"/>
      <c r="B920" s="180"/>
      <c r="C920" s="38"/>
      <c r="D920" s="39"/>
      <c r="E920" s="39"/>
      <c r="F920" s="39"/>
      <c r="G920" s="44"/>
    </row>
    <row r="921" spans="1:7" ht="12.75" x14ac:dyDescent="0.15">
      <c r="A921" s="179"/>
      <c r="B921" s="180"/>
      <c r="C921" s="38"/>
      <c r="D921" s="39"/>
      <c r="E921" s="39"/>
      <c r="F921" s="39"/>
      <c r="G921" s="44"/>
    </row>
    <row r="922" spans="1:7" ht="12.75" x14ac:dyDescent="0.15">
      <c r="A922" s="179"/>
      <c r="B922" s="180"/>
      <c r="C922" s="38"/>
      <c r="D922" s="39"/>
      <c r="E922" s="39"/>
      <c r="F922" s="39"/>
      <c r="G922" s="44"/>
    </row>
    <row r="923" spans="1:7" ht="12.75" x14ac:dyDescent="0.15">
      <c r="A923" s="179"/>
      <c r="B923" s="180"/>
      <c r="C923" s="38"/>
      <c r="D923" s="39"/>
      <c r="E923" s="39"/>
      <c r="F923" s="39"/>
      <c r="G923" s="44"/>
    </row>
    <row r="924" spans="1:7" ht="12.75" x14ac:dyDescent="0.15">
      <c r="A924" s="179"/>
      <c r="B924" s="180"/>
      <c r="C924" s="38"/>
      <c r="D924" s="39"/>
      <c r="E924" s="39"/>
      <c r="F924" s="39"/>
      <c r="G924" s="44"/>
    </row>
    <row r="925" spans="1:7" ht="12.75" x14ac:dyDescent="0.15">
      <c r="A925" s="179"/>
      <c r="B925" s="180"/>
      <c r="C925" s="38"/>
      <c r="D925" s="39"/>
      <c r="E925" s="39"/>
      <c r="F925" s="39"/>
      <c r="G925" s="44"/>
    </row>
    <row r="926" spans="1:7" ht="12.75" x14ac:dyDescent="0.15">
      <c r="A926" s="179"/>
      <c r="B926" s="180"/>
      <c r="C926" s="38"/>
      <c r="D926" s="39"/>
      <c r="E926" s="39"/>
      <c r="F926" s="39"/>
      <c r="G926" s="44"/>
    </row>
    <row r="927" spans="1:7" ht="12.75" x14ac:dyDescent="0.15">
      <c r="A927" s="179"/>
      <c r="B927" s="180"/>
      <c r="C927" s="38"/>
      <c r="D927" s="39"/>
      <c r="E927" s="39"/>
      <c r="F927" s="39"/>
      <c r="G927" s="44"/>
    </row>
    <row r="928" spans="1:7" ht="12.75" x14ac:dyDescent="0.15">
      <c r="A928" s="179"/>
      <c r="B928" s="180"/>
      <c r="C928" s="38"/>
      <c r="D928" s="39"/>
      <c r="E928" s="39"/>
      <c r="F928" s="39"/>
      <c r="G928" s="44"/>
    </row>
    <row r="929" spans="1:7" ht="12.75" x14ac:dyDescent="0.15">
      <c r="A929" s="179"/>
      <c r="B929" s="180"/>
      <c r="C929" s="38"/>
      <c r="D929" s="39"/>
      <c r="E929" s="39"/>
      <c r="F929" s="39"/>
      <c r="G929" s="44"/>
    </row>
    <row r="930" spans="1:7" ht="12.75" x14ac:dyDescent="0.15">
      <c r="A930" s="179"/>
      <c r="B930" s="180"/>
      <c r="C930" s="38"/>
      <c r="D930" s="39"/>
      <c r="E930" s="39"/>
      <c r="F930" s="39"/>
      <c r="G930" s="44"/>
    </row>
    <row r="931" spans="1:7" ht="12.75" x14ac:dyDescent="0.15">
      <c r="A931" s="179"/>
      <c r="B931" s="180"/>
      <c r="C931" s="38"/>
      <c r="D931" s="39"/>
      <c r="E931" s="39"/>
      <c r="F931" s="39"/>
      <c r="G931" s="44"/>
    </row>
    <row r="932" spans="1:7" ht="12.75" x14ac:dyDescent="0.15">
      <c r="A932" s="179"/>
      <c r="B932" s="180"/>
      <c r="C932" s="38"/>
      <c r="D932" s="39"/>
      <c r="E932" s="39"/>
      <c r="F932" s="39"/>
      <c r="G932" s="44"/>
    </row>
    <row r="933" spans="1:7" ht="12.75" x14ac:dyDescent="0.15">
      <c r="A933" s="179"/>
      <c r="B933" s="180"/>
      <c r="C933" s="38"/>
      <c r="D933" s="39"/>
      <c r="E933" s="39"/>
      <c r="F933" s="39"/>
      <c r="G933" s="44"/>
    </row>
    <row r="934" spans="1:7" ht="12.75" x14ac:dyDescent="0.15">
      <c r="A934" s="179"/>
      <c r="B934" s="180"/>
      <c r="C934" s="38"/>
      <c r="D934" s="39"/>
      <c r="E934" s="39"/>
      <c r="F934" s="39"/>
      <c r="G934" s="44"/>
    </row>
    <row r="935" spans="1:7" ht="12.75" x14ac:dyDescent="0.15">
      <c r="A935" s="179"/>
      <c r="B935" s="180"/>
      <c r="C935" s="38"/>
      <c r="D935" s="39"/>
      <c r="E935" s="39"/>
      <c r="F935" s="39"/>
      <c r="G935" s="44"/>
    </row>
    <row r="936" spans="1:7" ht="12.75" x14ac:dyDescent="0.15">
      <c r="A936" s="179"/>
      <c r="B936" s="180"/>
      <c r="C936" s="38"/>
      <c r="D936" s="39"/>
      <c r="E936" s="39"/>
      <c r="F936" s="39"/>
      <c r="G936" s="44"/>
    </row>
    <row r="937" spans="1:7" ht="12.75" x14ac:dyDescent="0.15">
      <c r="A937" s="179"/>
      <c r="B937" s="180"/>
      <c r="C937" s="38"/>
      <c r="D937" s="39"/>
      <c r="E937" s="39"/>
      <c r="F937" s="39"/>
      <c r="G937" s="44"/>
    </row>
    <row r="938" spans="1:7" ht="12.75" x14ac:dyDescent="0.15">
      <c r="A938" s="179"/>
      <c r="B938" s="180"/>
      <c r="C938" s="38"/>
      <c r="D938" s="39"/>
      <c r="E938" s="39"/>
      <c r="F938" s="39"/>
      <c r="G938" s="44"/>
    </row>
    <row r="939" spans="1:7" ht="12.75" x14ac:dyDescent="0.15">
      <c r="A939" s="179"/>
      <c r="B939" s="180"/>
      <c r="C939" s="38"/>
      <c r="D939" s="39"/>
      <c r="E939" s="39"/>
      <c r="F939" s="39"/>
      <c r="G939" s="44"/>
    </row>
    <row r="940" spans="1:7" ht="12.75" x14ac:dyDescent="0.15">
      <c r="A940" s="179"/>
      <c r="B940" s="180"/>
      <c r="C940" s="38"/>
      <c r="D940" s="39"/>
      <c r="E940" s="39"/>
      <c r="F940" s="39"/>
      <c r="G940" s="44"/>
    </row>
    <row r="941" spans="1:7" ht="12.75" x14ac:dyDescent="0.15">
      <c r="A941" s="179"/>
      <c r="B941" s="180"/>
      <c r="C941" s="38"/>
      <c r="D941" s="39"/>
      <c r="E941" s="39"/>
      <c r="F941" s="39"/>
      <c r="G941" s="44"/>
    </row>
    <row r="942" spans="1:7" ht="12.75" x14ac:dyDescent="0.15">
      <c r="A942" s="179"/>
      <c r="B942" s="180"/>
      <c r="C942" s="38"/>
      <c r="D942" s="39"/>
      <c r="E942" s="39"/>
      <c r="F942" s="39"/>
      <c r="G942" s="44"/>
    </row>
    <row r="943" spans="1:7" ht="12.75" x14ac:dyDescent="0.15">
      <c r="A943" s="179"/>
      <c r="B943" s="180"/>
      <c r="C943" s="38"/>
      <c r="D943" s="39"/>
      <c r="E943" s="39"/>
      <c r="F943" s="39"/>
      <c r="G943" s="44"/>
    </row>
    <row r="944" spans="1:7" ht="12.75" x14ac:dyDescent="0.15">
      <c r="A944" s="179"/>
      <c r="B944" s="180"/>
      <c r="C944" s="38"/>
      <c r="D944" s="39"/>
      <c r="E944" s="39"/>
      <c r="F944" s="39"/>
      <c r="G944" s="44"/>
    </row>
    <row r="945" spans="1:7" ht="12.75" x14ac:dyDescent="0.15">
      <c r="A945" s="179"/>
      <c r="B945" s="180"/>
      <c r="C945" s="38"/>
      <c r="D945" s="39"/>
      <c r="E945" s="39"/>
      <c r="F945" s="39"/>
      <c r="G945" s="44"/>
    </row>
    <row r="946" spans="1:7" ht="12.75" x14ac:dyDescent="0.15">
      <c r="A946" s="179"/>
      <c r="B946" s="180"/>
      <c r="C946" s="38"/>
      <c r="D946" s="39"/>
      <c r="E946" s="39"/>
      <c r="F946" s="39"/>
      <c r="G946" s="44"/>
    </row>
    <row r="947" spans="1:7" ht="12.75" x14ac:dyDescent="0.15">
      <c r="A947" s="179"/>
      <c r="B947" s="180"/>
      <c r="C947" s="38"/>
      <c r="D947" s="39"/>
      <c r="E947" s="39"/>
      <c r="F947" s="39"/>
      <c r="G947" s="44"/>
    </row>
    <row r="948" spans="1:7" ht="12.75" x14ac:dyDescent="0.15">
      <c r="A948" s="179"/>
      <c r="B948" s="180"/>
      <c r="C948" s="38"/>
      <c r="D948" s="39"/>
      <c r="E948" s="39"/>
      <c r="F948" s="39"/>
      <c r="G948" s="44"/>
    </row>
    <row r="949" spans="1:7" ht="12.75" x14ac:dyDescent="0.15">
      <c r="A949" s="179"/>
      <c r="B949" s="180"/>
      <c r="C949" s="38"/>
      <c r="D949" s="39"/>
      <c r="E949" s="39"/>
      <c r="F949" s="39"/>
      <c r="G949" s="44"/>
    </row>
    <row r="950" spans="1:7" ht="12.75" x14ac:dyDescent="0.15">
      <c r="A950" s="179"/>
      <c r="B950" s="180"/>
      <c r="C950" s="38"/>
      <c r="D950" s="39"/>
      <c r="E950" s="39"/>
      <c r="F950" s="39"/>
      <c r="G950" s="44"/>
    </row>
    <row r="951" spans="1:7" ht="12.75" x14ac:dyDescent="0.15">
      <c r="A951" s="179"/>
      <c r="B951" s="180"/>
      <c r="C951" s="38"/>
      <c r="D951" s="39"/>
      <c r="E951" s="39"/>
      <c r="F951" s="39"/>
      <c r="G951" s="44"/>
    </row>
    <row r="952" spans="1:7" ht="12.75" x14ac:dyDescent="0.15">
      <c r="A952" s="179"/>
      <c r="B952" s="180"/>
      <c r="C952" s="38"/>
      <c r="D952" s="39"/>
      <c r="E952" s="39"/>
      <c r="F952" s="39"/>
      <c r="G952" s="44"/>
    </row>
    <row r="953" spans="1:7" ht="12.75" x14ac:dyDescent="0.15">
      <c r="A953" s="179"/>
      <c r="B953" s="180"/>
      <c r="C953" s="38"/>
      <c r="D953" s="39"/>
      <c r="E953" s="39"/>
      <c r="F953" s="39"/>
      <c r="G953" s="44"/>
    </row>
    <row r="954" spans="1:7" ht="12.75" x14ac:dyDescent="0.15">
      <c r="A954" s="179"/>
      <c r="B954" s="180"/>
      <c r="C954" s="38"/>
      <c r="D954" s="39"/>
      <c r="E954" s="39"/>
      <c r="F954" s="39"/>
      <c r="G954" s="44"/>
    </row>
    <row r="955" spans="1:7" ht="12.75" x14ac:dyDescent="0.15">
      <c r="A955" s="179"/>
      <c r="B955" s="180"/>
      <c r="C955" s="38"/>
      <c r="D955" s="39"/>
      <c r="E955" s="39"/>
      <c r="F955" s="39"/>
      <c r="G955" s="44"/>
    </row>
    <row r="956" spans="1:7" ht="12.75" x14ac:dyDescent="0.15">
      <c r="A956" s="179"/>
      <c r="B956" s="180"/>
      <c r="C956" s="38"/>
      <c r="D956" s="39"/>
      <c r="E956" s="39"/>
      <c r="F956" s="39"/>
      <c r="G956" s="44"/>
    </row>
    <row r="957" spans="1:7" ht="12.75" x14ac:dyDescent="0.15">
      <c r="A957" s="179"/>
      <c r="B957" s="180"/>
      <c r="C957" s="38"/>
      <c r="D957" s="39"/>
      <c r="E957" s="39"/>
      <c r="F957" s="39"/>
      <c r="G957" s="44"/>
    </row>
    <row r="958" spans="1:7" ht="12.75" x14ac:dyDescent="0.15">
      <c r="A958" s="179"/>
      <c r="B958" s="180"/>
      <c r="C958" s="38"/>
      <c r="D958" s="39"/>
      <c r="E958" s="39"/>
      <c r="F958" s="39"/>
      <c r="G958" s="44"/>
    </row>
    <row r="959" spans="1:7" ht="12.75" x14ac:dyDescent="0.15">
      <c r="A959" s="179"/>
      <c r="B959" s="180"/>
      <c r="C959" s="38"/>
      <c r="D959" s="39"/>
      <c r="E959" s="39"/>
      <c r="F959" s="39"/>
      <c r="G959" s="44"/>
    </row>
    <row r="960" spans="1:7" ht="12.75" x14ac:dyDescent="0.15">
      <c r="A960" s="179"/>
      <c r="B960" s="180"/>
      <c r="C960" s="38"/>
      <c r="D960" s="39"/>
      <c r="E960" s="39"/>
      <c r="F960" s="39"/>
      <c r="G960" s="44"/>
    </row>
    <row r="961" spans="1:7" ht="12.75" x14ac:dyDescent="0.15">
      <c r="A961" s="179"/>
      <c r="B961" s="180"/>
      <c r="C961" s="38"/>
      <c r="D961" s="39"/>
      <c r="E961" s="39"/>
      <c r="F961" s="39"/>
      <c r="G961" s="44"/>
    </row>
    <row r="962" spans="1:7" ht="12.75" x14ac:dyDescent="0.15">
      <c r="A962" s="179"/>
      <c r="B962" s="180"/>
      <c r="C962" s="38"/>
      <c r="D962" s="39"/>
      <c r="E962" s="39"/>
      <c r="F962" s="39"/>
      <c r="G962" s="44"/>
    </row>
    <row r="963" spans="1:7" ht="12.75" x14ac:dyDescent="0.15">
      <c r="A963" s="179"/>
      <c r="B963" s="180"/>
      <c r="C963" s="38"/>
      <c r="D963" s="39"/>
      <c r="E963" s="39"/>
      <c r="F963" s="39"/>
      <c r="G963" s="44"/>
    </row>
    <row r="964" spans="1:7" ht="12.75" x14ac:dyDescent="0.15">
      <c r="A964" s="179"/>
      <c r="B964" s="180"/>
      <c r="C964" s="38"/>
      <c r="D964" s="39"/>
      <c r="E964" s="39"/>
      <c r="F964" s="39"/>
      <c r="G964" s="44"/>
    </row>
    <row r="965" spans="1:7" ht="12.75" x14ac:dyDescent="0.15">
      <c r="A965" s="179"/>
      <c r="B965" s="180"/>
      <c r="C965" s="38"/>
      <c r="D965" s="39"/>
      <c r="E965" s="39"/>
      <c r="F965" s="39"/>
      <c r="G965" s="44"/>
    </row>
    <row r="966" spans="1:7" ht="12.75" x14ac:dyDescent="0.15">
      <c r="A966" s="179"/>
      <c r="B966" s="180"/>
      <c r="C966" s="38"/>
      <c r="D966" s="39"/>
      <c r="E966" s="39"/>
      <c r="F966" s="39"/>
      <c r="G966" s="44"/>
    </row>
    <row r="967" spans="1:7" ht="12.75" x14ac:dyDescent="0.15">
      <c r="A967" s="179"/>
      <c r="B967" s="180"/>
      <c r="C967" s="38"/>
      <c r="D967" s="39"/>
      <c r="E967" s="39"/>
      <c r="F967" s="39"/>
      <c r="G967" s="44"/>
    </row>
    <row r="968" spans="1:7" ht="12.75" x14ac:dyDescent="0.15">
      <c r="A968" s="179"/>
      <c r="B968" s="180"/>
      <c r="C968" s="38"/>
      <c r="D968" s="39"/>
      <c r="E968" s="39"/>
      <c r="F968" s="39"/>
      <c r="G968" s="44"/>
    </row>
    <row r="969" spans="1:7" ht="12.75" x14ac:dyDescent="0.15">
      <c r="A969" s="179"/>
      <c r="B969" s="180"/>
      <c r="C969" s="38"/>
      <c r="D969" s="39"/>
      <c r="E969" s="39"/>
      <c r="F969" s="39"/>
      <c r="G969" s="44"/>
    </row>
    <row r="970" spans="1:7" ht="12.75" x14ac:dyDescent="0.15">
      <c r="A970" s="179"/>
      <c r="B970" s="180"/>
      <c r="C970" s="38"/>
      <c r="D970" s="39"/>
      <c r="E970" s="39"/>
      <c r="F970" s="39"/>
      <c r="G970" s="44"/>
    </row>
    <row r="971" spans="1:7" ht="12.75" x14ac:dyDescent="0.15">
      <c r="A971" s="179"/>
      <c r="B971" s="180"/>
      <c r="C971" s="38"/>
      <c r="D971" s="39"/>
      <c r="E971" s="39"/>
      <c r="F971" s="39"/>
      <c r="G971" s="44"/>
    </row>
    <row r="972" spans="1:7" ht="12.75" x14ac:dyDescent="0.15">
      <c r="A972" s="179"/>
      <c r="B972" s="180"/>
      <c r="C972" s="38"/>
      <c r="D972" s="39"/>
      <c r="E972" s="39"/>
      <c r="F972" s="39"/>
      <c r="G972" s="44"/>
    </row>
    <row r="973" spans="1:7" ht="12.75" x14ac:dyDescent="0.15">
      <c r="A973" s="179"/>
      <c r="B973" s="180"/>
      <c r="C973" s="38"/>
      <c r="D973" s="39"/>
      <c r="E973" s="39"/>
      <c r="F973" s="39"/>
      <c r="G973" s="44"/>
    </row>
    <row r="974" spans="1:7" ht="12.75" x14ac:dyDescent="0.15">
      <c r="A974" s="179"/>
      <c r="B974" s="180"/>
      <c r="C974" s="38"/>
      <c r="D974" s="39"/>
      <c r="E974" s="39"/>
      <c r="F974" s="39"/>
      <c r="G974" s="44"/>
    </row>
    <row r="975" spans="1:7" ht="12.75" x14ac:dyDescent="0.15">
      <c r="A975" s="179"/>
      <c r="B975" s="180"/>
      <c r="C975" s="38"/>
      <c r="D975" s="39"/>
      <c r="E975" s="39"/>
      <c r="F975" s="39"/>
      <c r="G975" s="44"/>
    </row>
    <row r="976" spans="1:7" ht="12.75" x14ac:dyDescent="0.15">
      <c r="A976" s="179"/>
      <c r="B976" s="180"/>
      <c r="C976" s="38"/>
      <c r="D976" s="39"/>
      <c r="E976" s="39"/>
      <c r="F976" s="39"/>
      <c r="G976" s="44"/>
    </row>
    <row r="977" spans="1:7" ht="12.75" x14ac:dyDescent="0.15">
      <c r="A977" s="179"/>
      <c r="B977" s="180"/>
      <c r="C977" s="38"/>
      <c r="D977" s="39"/>
      <c r="E977" s="39"/>
      <c r="F977" s="39"/>
      <c r="G977" s="44"/>
    </row>
    <row r="978" spans="1:7" ht="12.75" x14ac:dyDescent="0.15">
      <c r="A978" s="179"/>
      <c r="B978" s="180"/>
      <c r="C978" s="38"/>
      <c r="D978" s="39"/>
      <c r="E978" s="39"/>
      <c r="F978" s="39"/>
      <c r="G978" s="44"/>
    </row>
    <row r="979" spans="1:7" ht="12.75" x14ac:dyDescent="0.15">
      <c r="A979" s="179"/>
      <c r="B979" s="180"/>
      <c r="C979" s="38"/>
      <c r="D979" s="39"/>
      <c r="E979" s="39"/>
      <c r="F979" s="39"/>
      <c r="G979" s="44"/>
    </row>
    <row r="980" spans="1:7" ht="12.75" x14ac:dyDescent="0.15">
      <c r="A980" s="179"/>
      <c r="B980" s="180"/>
      <c r="C980" s="38"/>
      <c r="D980" s="39"/>
      <c r="E980" s="39"/>
      <c r="F980" s="39"/>
      <c r="G980" s="44"/>
    </row>
    <row r="981" spans="1:7" ht="12.75" x14ac:dyDescent="0.15">
      <c r="A981" s="179"/>
      <c r="B981" s="180"/>
      <c r="C981" s="38"/>
      <c r="D981" s="39"/>
      <c r="E981" s="39"/>
      <c r="F981" s="39"/>
      <c r="G981" s="44"/>
    </row>
    <row r="982" spans="1:7" ht="12.75" x14ac:dyDescent="0.15">
      <c r="A982" s="179"/>
      <c r="B982" s="180"/>
      <c r="C982" s="38"/>
      <c r="D982" s="39"/>
      <c r="E982" s="39"/>
      <c r="F982" s="39"/>
      <c r="G982" s="44"/>
    </row>
    <row r="983" spans="1:7" ht="12.75" x14ac:dyDescent="0.15">
      <c r="A983" s="179"/>
      <c r="B983" s="180"/>
      <c r="C983" s="38"/>
      <c r="D983" s="39"/>
      <c r="E983" s="39"/>
      <c r="F983" s="39"/>
      <c r="G983" s="44"/>
    </row>
    <row r="984" spans="1:7" ht="12.75" x14ac:dyDescent="0.15">
      <c r="A984" s="179"/>
      <c r="B984" s="180"/>
      <c r="C984" s="38"/>
      <c r="D984" s="39"/>
      <c r="E984" s="39"/>
      <c r="F984" s="39"/>
      <c r="G984" s="44"/>
    </row>
    <row r="985" spans="1:7" ht="12.75" x14ac:dyDescent="0.15">
      <c r="A985" s="179"/>
      <c r="B985" s="180"/>
      <c r="C985" s="38"/>
      <c r="D985" s="39"/>
      <c r="E985" s="39"/>
      <c r="F985" s="39"/>
      <c r="G985" s="44"/>
    </row>
    <row r="986" spans="1:7" ht="12.75" x14ac:dyDescent="0.15">
      <c r="A986" s="179"/>
      <c r="B986" s="180"/>
      <c r="C986" s="38"/>
      <c r="D986" s="39"/>
      <c r="E986" s="39"/>
      <c r="F986" s="39"/>
      <c r="G986" s="44"/>
    </row>
    <row r="987" spans="1:7" ht="12.75" x14ac:dyDescent="0.15">
      <c r="A987" s="179"/>
      <c r="B987" s="180"/>
      <c r="C987" s="38"/>
      <c r="D987" s="39"/>
      <c r="E987" s="39"/>
      <c r="F987" s="39"/>
      <c r="G987" s="44"/>
    </row>
    <row r="988" spans="1:7" ht="12.75" x14ac:dyDescent="0.15">
      <c r="A988" s="179"/>
      <c r="B988" s="180"/>
      <c r="C988" s="38"/>
      <c r="D988" s="39"/>
      <c r="E988" s="39"/>
      <c r="F988" s="39"/>
      <c r="G988" s="44"/>
    </row>
    <row r="989" spans="1:7" ht="12.75" x14ac:dyDescent="0.15">
      <c r="A989" s="179"/>
      <c r="B989" s="180"/>
      <c r="C989" s="38"/>
      <c r="D989" s="39"/>
      <c r="E989" s="39"/>
      <c r="F989" s="39"/>
      <c r="G989" s="44"/>
    </row>
    <row r="990" spans="1:7" ht="12.75" x14ac:dyDescent="0.15">
      <c r="A990" s="179"/>
      <c r="B990" s="180"/>
      <c r="C990" s="38"/>
      <c r="D990" s="39"/>
      <c r="E990" s="39"/>
      <c r="F990" s="39"/>
      <c r="G990" s="44"/>
    </row>
    <row r="991" spans="1:7" ht="12.75" x14ac:dyDescent="0.15">
      <c r="A991" s="179"/>
      <c r="B991" s="180"/>
      <c r="C991" s="38"/>
      <c r="D991" s="39"/>
      <c r="E991" s="39"/>
      <c r="F991" s="39"/>
      <c r="G991" s="44"/>
    </row>
    <row r="992" spans="1:7" ht="12.75" x14ac:dyDescent="0.15">
      <c r="A992" s="179"/>
      <c r="B992" s="180"/>
      <c r="C992" s="38"/>
      <c r="D992" s="39"/>
      <c r="E992" s="39"/>
      <c r="F992" s="39"/>
      <c r="G992" s="44"/>
    </row>
    <row r="993" spans="1:7" ht="12.75" x14ac:dyDescent="0.15">
      <c r="A993" s="179"/>
      <c r="B993" s="180"/>
      <c r="C993" s="38"/>
      <c r="D993" s="39"/>
      <c r="E993" s="39"/>
      <c r="F993" s="39"/>
      <c r="G993" s="44"/>
    </row>
    <row r="994" spans="1:7" ht="12.75" x14ac:dyDescent="0.15">
      <c r="A994" s="179"/>
      <c r="B994" s="180"/>
      <c r="C994" s="38"/>
      <c r="D994" s="39"/>
      <c r="E994" s="39"/>
      <c r="F994" s="39"/>
      <c r="G994" s="44"/>
    </row>
    <row r="995" spans="1:7" ht="12.75" x14ac:dyDescent="0.15">
      <c r="A995" s="179"/>
      <c r="B995" s="180"/>
      <c r="C995" s="38"/>
      <c r="D995" s="39"/>
      <c r="E995" s="39"/>
      <c r="F995" s="39"/>
      <c r="G995" s="44"/>
    </row>
    <row r="996" spans="1:7" ht="12.75" x14ac:dyDescent="0.15">
      <c r="A996" s="179"/>
      <c r="B996" s="180"/>
      <c r="C996" s="38"/>
      <c r="D996" s="39"/>
      <c r="E996" s="39"/>
      <c r="F996" s="39"/>
      <c r="G996" s="44"/>
    </row>
    <row r="997" spans="1:7" ht="12.75" x14ac:dyDescent="0.15">
      <c r="A997" s="179"/>
      <c r="B997" s="180"/>
      <c r="C997" s="38"/>
      <c r="D997" s="39"/>
      <c r="E997" s="39"/>
      <c r="F997" s="39"/>
      <c r="G997" s="44"/>
    </row>
    <row r="998" spans="1:7" ht="12.75" x14ac:dyDescent="0.15">
      <c r="A998" s="179"/>
      <c r="B998" s="180"/>
      <c r="C998" s="38"/>
      <c r="D998" s="39"/>
      <c r="E998" s="39"/>
      <c r="F998" s="39"/>
      <c r="G998" s="44"/>
    </row>
    <row r="999" spans="1:7" ht="12.75" x14ac:dyDescent="0.15">
      <c r="A999" s="179"/>
      <c r="B999" s="180"/>
      <c r="C999" s="38"/>
      <c r="D999" s="39"/>
      <c r="E999" s="39"/>
      <c r="F999" s="39"/>
      <c r="G999" s="44"/>
    </row>
    <row r="1000" spans="1:7" ht="12.75" x14ac:dyDescent="0.15">
      <c r="A1000" s="179"/>
      <c r="B1000" s="180"/>
      <c r="C1000" s="38"/>
      <c r="D1000" s="39"/>
      <c r="E1000" s="39"/>
      <c r="F1000" s="39"/>
      <c r="G1000" s="44"/>
    </row>
    <row r="1001" spans="1:7" ht="12.75" x14ac:dyDescent="0.15">
      <c r="A1001" s="179"/>
      <c r="B1001" s="180"/>
      <c r="C1001" s="38"/>
      <c r="D1001" s="39"/>
      <c r="E1001" s="39"/>
      <c r="F1001" s="39"/>
      <c r="G1001" s="44"/>
    </row>
    <row r="1002" spans="1:7" ht="12.75" x14ac:dyDescent="0.15">
      <c r="A1002" s="179"/>
      <c r="B1002" s="180"/>
      <c r="C1002" s="38"/>
      <c r="D1002" s="39"/>
      <c r="E1002" s="39"/>
      <c r="F1002" s="39"/>
      <c r="G1002" s="44"/>
    </row>
    <row r="1003" spans="1:7" ht="12.75" x14ac:dyDescent="0.15">
      <c r="A1003" s="179"/>
      <c r="B1003" s="180"/>
      <c r="C1003" s="38"/>
      <c r="D1003" s="39"/>
      <c r="E1003" s="39"/>
      <c r="F1003" s="39"/>
      <c r="G1003" s="44"/>
    </row>
    <row r="1004" spans="1:7" ht="12.75" x14ac:dyDescent="0.15">
      <c r="A1004" s="179"/>
      <c r="B1004" s="180"/>
      <c r="C1004" s="38"/>
      <c r="D1004" s="39"/>
      <c r="E1004" s="39"/>
      <c r="F1004" s="39"/>
      <c r="G1004" s="44"/>
    </row>
    <row r="1005" spans="1:7" ht="12.75" x14ac:dyDescent="0.15">
      <c r="A1005" s="179"/>
      <c r="B1005" s="180"/>
      <c r="C1005" s="38"/>
      <c r="D1005" s="39"/>
      <c r="E1005" s="39"/>
      <c r="F1005" s="39"/>
      <c r="G1005" s="44"/>
    </row>
    <row r="1006" spans="1:7" ht="12.75" x14ac:dyDescent="0.15">
      <c r="A1006" s="179"/>
      <c r="B1006" s="180"/>
      <c r="C1006" s="38"/>
      <c r="D1006" s="39"/>
      <c r="E1006" s="39"/>
      <c r="F1006" s="39"/>
      <c r="G1006" s="44"/>
    </row>
    <row r="1007" spans="1:7" ht="12.75" x14ac:dyDescent="0.15">
      <c r="A1007" s="179"/>
      <c r="B1007" s="180"/>
      <c r="C1007" s="38"/>
      <c r="D1007" s="39"/>
      <c r="E1007" s="39"/>
      <c r="F1007" s="39"/>
      <c r="G1007" s="44"/>
    </row>
    <row r="1008" spans="1:7" ht="12.75" x14ac:dyDescent="0.15">
      <c r="A1008" s="179"/>
      <c r="B1008" s="180"/>
      <c r="C1008" s="38"/>
      <c r="D1008" s="39"/>
      <c r="E1008" s="39"/>
      <c r="F1008" s="39"/>
      <c r="G1008" s="44"/>
    </row>
    <row r="1009" spans="1:7" ht="12.75" x14ac:dyDescent="0.15">
      <c r="A1009" s="179"/>
      <c r="B1009" s="180"/>
      <c r="C1009" s="38"/>
      <c r="D1009" s="39"/>
      <c r="E1009" s="39"/>
      <c r="F1009" s="39"/>
      <c r="G1009" s="44"/>
    </row>
    <row r="1010" spans="1:7" ht="12.75" x14ac:dyDescent="0.15">
      <c r="A1010" s="179"/>
      <c r="B1010" s="180"/>
      <c r="C1010" s="38"/>
      <c r="D1010" s="39"/>
      <c r="E1010" s="39"/>
      <c r="F1010" s="39"/>
      <c r="G1010" s="44"/>
    </row>
    <row r="1011" spans="1:7" ht="12.75" x14ac:dyDescent="0.15">
      <c r="A1011" s="179"/>
      <c r="B1011" s="180"/>
      <c r="C1011" s="38"/>
      <c r="D1011" s="39"/>
      <c r="E1011" s="39"/>
      <c r="F1011" s="39"/>
      <c r="G1011" s="44"/>
    </row>
    <row r="1012" spans="1:7" ht="12.75" x14ac:dyDescent="0.15">
      <c r="A1012" s="179"/>
      <c r="B1012" s="180"/>
      <c r="C1012" s="38"/>
      <c r="D1012" s="39"/>
      <c r="E1012" s="39"/>
      <c r="F1012" s="39"/>
      <c r="G1012" s="44"/>
    </row>
    <row r="1013" spans="1:7" ht="12.75" x14ac:dyDescent="0.15">
      <c r="A1013" s="179"/>
      <c r="B1013" s="180"/>
      <c r="C1013" s="38"/>
      <c r="D1013" s="39"/>
      <c r="E1013" s="39"/>
      <c r="F1013" s="39"/>
      <c r="G1013" s="44"/>
    </row>
    <row r="1014" spans="1:7" ht="12.75" x14ac:dyDescent="0.15">
      <c r="A1014" s="179"/>
      <c r="B1014" s="180"/>
      <c r="C1014" s="38"/>
      <c r="D1014" s="39"/>
      <c r="E1014" s="39"/>
      <c r="F1014" s="39"/>
      <c r="G1014" s="44"/>
    </row>
    <row r="1015" spans="1:7" ht="12.75" x14ac:dyDescent="0.15">
      <c r="A1015" s="179"/>
      <c r="B1015" s="180"/>
      <c r="C1015" s="38"/>
      <c r="D1015" s="39"/>
      <c r="E1015" s="39"/>
      <c r="F1015" s="39"/>
      <c r="G1015" s="44"/>
    </row>
    <row r="1016" spans="1:7" ht="12.75" x14ac:dyDescent="0.15">
      <c r="A1016" s="179"/>
      <c r="B1016" s="180"/>
      <c r="C1016" s="38"/>
      <c r="D1016" s="39"/>
      <c r="E1016" s="39"/>
      <c r="F1016" s="39"/>
      <c r="G1016" s="44"/>
    </row>
    <row r="1017" spans="1:7" ht="12.75" x14ac:dyDescent="0.15">
      <c r="A1017" s="179"/>
      <c r="B1017" s="180"/>
      <c r="C1017" s="38"/>
      <c r="D1017" s="39"/>
      <c r="E1017" s="39"/>
      <c r="F1017" s="39"/>
      <c r="G1017" s="44"/>
    </row>
    <row r="1018" spans="1:7" ht="12.75" x14ac:dyDescent="0.15">
      <c r="A1018" s="179"/>
      <c r="B1018" s="180"/>
      <c r="C1018" s="38"/>
      <c r="D1018" s="39"/>
      <c r="E1018" s="39"/>
      <c r="F1018" s="39"/>
      <c r="G1018" s="44"/>
    </row>
    <row r="1019" spans="1:7" ht="12.75" x14ac:dyDescent="0.15">
      <c r="A1019" s="179"/>
      <c r="B1019" s="180"/>
      <c r="C1019" s="38"/>
      <c r="D1019" s="39"/>
      <c r="E1019" s="39"/>
      <c r="F1019" s="39"/>
      <c r="G1019" s="44"/>
    </row>
    <row r="1020" spans="1:7" ht="12.75" x14ac:dyDescent="0.15">
      <c r="A1020" s="179"/>
      <c r="B1020" s="180"/>
      <c r="C1020" s="38"/>
      <c r="D1020" s="39"/>
      <c r="E1020" s="39"/>
      <c r="F1020" s="39"/>
      <c r="G1020" s="44"/>
    </row>
    <row r="1021" spans="1:7" ht="12.75" x14ac:dyDescent="0.15">
      <c r="A1021" s="179"/>
      <c r="B1021" s="180"/>
      <c r="C1021" s="38"/>
      <c r="D1021" s="39"/>
      <c r="E1021" s="39"/>
      <c r="F1021" s="39"/>
      <c r="G1021" s="44"/>
    </row>
    <row r="1022" spans="1:7" ht="12.75" x14ac:dyDescent="0.15">
      <c r="A1022" s="179"/>
      <c r="B1022" s="180"/>
      <c r="C1022" s="38"/>
      <c r="D1022" s="39"/>
      <c r="E1022" s="39"/>
      <c r="F1022" s="39"/>
      <c r="G1022" s="44"/>
    </row>
    <row r="1023" spans="1:7" ht="12.75" x14ac:dyDescent="0.15">
      <c r="A1023" s="179"/>
      <c r="B1023" s="180"/>
      <c r="C1023" s="38"/>
      <c r="D1023" s="39"/>
      <c r="E1023" s="39"/>
      <c r="F1023" s="39"/>
      <c r="G1023" s="44"/>
    </row>
    <row r="1024" spans="1:7" ht="12.75" x14ac:dyDescent="0.15">
      <c r="A1024" s="179"/>
      <c r="B1024" s="180"/>
      <c r="C1024" s="38"/>
      <c r="D1024" s="39"/>
      <c r="E1024" s="39"/>
      <c r="F1024" s="39"/>
      <c r="G1024" s="44"/>
    </row>
    <row r="1025" spans="1:7" ht="12.75" x14ac:dyDescent="0.15">
      <c r="A1025" s="179"/>
      <c r="B1025" s="180"/>
      <c r="C1025" s="38"/>
      <c r="D1025" s="39"/>
      <c r="E1025" s="39"/>
      <c r="F1025" s="39"/>
      <c r="G1025" s="44"/>
    </row>
    <row r="1026" spans="1:7" ht="12.75" x14ac:dyDescent="0.15">
      <c r="A1026" s="179"/>
      <c r="B1026" s="180"/>
      <c r="C1026" s="38"/>
      <c r="D1026" s="39"/>
      <c r="E1026" s="39"/>
      <c r="F1026" s="39"/>
      <c r="G1026" s="44"/>
    </row>
    <row r="1027" spans="1:7" ht="12.75" x14ac:dyDescent="0.15">
      <c r="A1027" s="179"/>
      <c r="B1027" s="180"/>
      <c r="C1027" s="38"/>
      <c r="D1027" s="39"/>
      <c r="E1027" s="39"/>
      <c r="F1027" s="39"/>
      <c r="G1027" s="44"/>
    </row>
    <row r="1028" spans="1:7" ht="12.75" x14ac:dyDescent="0.15">
      <c r="A1028" s="179"/>
      <c r="B1028" s="180"/>
      <c r="C1028" s="38"/>
      <c r="D1028" s="39"/>
      <c r="E1028" s="39"/>
      <c r="F1028" s="39"/>
      <c r="G1028" s="44"/>
    </row>
    <row r="1029" spans="1:7" ht="12.75" x14ac:dyDescent="0.15">
      <c r="A1029" s="179"/>
      <c r="B1029" s="180"/>
      <c r="C1029" s="38"/>
      <c r="D1029" s="39"/>
      <c r="E1029" s="39"/>
      <c r="F1029" s="39"/>
      <c r="G1029" s="44"/>
    </row>
    <row r="1030" spans="1:7" ht="12.75" x14ac:dyDescent="0.15">
      <c r="A1030" s="179"/>
      <c r="B1030" s="180"/>
      <c r="C1030" s="38"/>
      <c r="D1030" s="39"/>
      <c r="E1030" s="39"/>
      <c r="F1030" s="39"/>
      <c r="G1030" s="44"/>
    </row>
    <row r="1031" spans="1:7" ht="12.75" x14ac:dyDescent="0.15">
      <c r="A1031" s="179"/>
      <c r="B1031" s="180"/>
      <c r="C1031" s="38"/>
      <c r="D1031" s="39"/>
      <c r="E1031" s="39"/>
      <c r="F1031" s="39"/>
      <c r="G1031" s="44"/>
    </row>
    <row r="1032" spans="1:7" ht="12.75" x14ac:dyDescent="0.15">
      <c r="A1032" s="179"/>
      <c r="B1032" s="180"/>
      <c r="C1032" s="38"/>
      <c r="D1032" s="39"/>
      <c r="E1032" s="39"/>
      <c r="F1032" s="39"/>
      <c r="G1032" s="44"/>
    </row>
    <row r="1033" spans="1:7" ht="12.75" x14ac:dyDescent="0.15">
      <c r="A1033" s="179"/>
      <c r="B1033" s="180"/>
      <c r="C1033" s="38"/>
      <c r="D1033" s="39"/>
      <c r="E1033" s="39"/>
      <c r="F1033" s="39"/>
      <c r="G1033" s="44"/>
    </row>
    <row r="1034" spans="1:7" ht="12.75" x14ac:dyDescent="0.15">
      <c r="A1034" s="179"/>
      <c r="B1034" s="180"/>
      <c r="C1034" s="38"/>
      <c r="D1034" s="39"/>
      <c r="E1034" s="39"/>
      <c r="F1034" s="39"/>
      <c r="G1034" s="44"/>
    </row>
    <row r="1035" spans="1:7" ht="12.75" x14ac:dyDescent="0.15">
      <c r="A1035" s="179"/>
      <c r="B1035" s="180"/>
      <c r="C1035" s="38"/>
      <c r="D1035" s="39"/>
      <c r="E1035" s="39"/>
      <c r="F1035" s="39"/>
      <c r="G1035" s="44"/>
    </row>
    <row r="1036" spans="1:7" ht="12.75" x14ac:dyDescent="0.15">
      <c r="A1036" s="179"/>
      <c r="B1036" s="180"/>
      <c r="C1036" s="38"/>
      <c r="D1036" s="39"/>
      <c r="E1036" s="39"/>
      <c r="F1036" s="39"/>
      <c r="G1036" s="44"/>
    </row>
    <row r="1037" spans="1:7" ht="12.75" x14ac:dyDescent="0.15">
      <c r="A1037" s="179"/>
      <c r="B1037" s="180"/>
      <c r="C1037" s="38"/>
      <c r="D1037" s="39"/>
      <c r="E1037" s="39"/>
      <c r="F1037" s="39"/>
      <c r="G1037" s="44"/>
    </row>
    <row r="1038" spans="1:7" ht="12.75" x14ac:dyDescent="0.15">
      <c r="A1038" s="179"/>
      <c r="B1038" s="180"/>
      <c r="C1038" s="38"/>
      <c r="D1038" s="39"/>
      <c r="E1038" s="39"/>
      <c r="F1038" s="39"/>
      <c r="G1038" s="44"/>
    </row>
    <row r="1039" spans="1:7" ht="12.75" x14ac:dyDescent="0.15">
      <c r="A1039" s="179"/>
      <c r="B1039" s="180"/>
      <c r="C1039" s="38"/>
      <c r="D1039" s="39"/>
      <c r="E1039" s="39"/>
      <c r="F1039" s="39"/>
      <c r="G1039" s="44"/>
    </row>
    <row r="1040" spans="1:7" ht="12.75" x14ac:dyDescent="0.15">
      <c r="A1040" s="179"/>
      <c r="B1040" s="180"/>
      <c r="C1040" s="38"/>
      <c r="D1040" s="39"/>
      <c r="E1040" s="39"/>
      <c r="F1040" s="39"/>
      <c r="G1040" s="44"/>
    </row>
    <row r="1041" spans="1:7" ht="12.75" x14ac:dyDescent="0.15">
      <c r="A1041" s="179"/>
      <c r="B1041" s="180"/>
      <c r="C1041" s="38"/>
      <c r="D1041" s="39"/>
      <c r="E1041" s="39"/>
      <c r="F1041" s="39"/>
      <c r="G1041" s="44"/>
    </row>
    <row r="1042" spans="1:7" ht="12.75" x14ac:dyDescent="0.15">
      <c r="A1042" s="179"/>
      <c r="B1042" s="180"/>
      <c r="C1042" s="38"/>
      <c r="D1042" s="39"/>
      <c r="E1042" s="39"/>
      <c r="F1042" s="39"/>
      <c r="G1042" s="44"/>
    </row>
    <row r="1043" spans="1:7" ht="12.75" x14ac:dyDescent="0.15">
      <c r="A1043" s="179"/>
      <c r="B1043" s="180"/>
      <c r="C1043" s="38"/>
      <c r="D1043" s="39"/>
      <c r="E1043" s="39"/>
      <c r="F1043" s="39"/>
      <c r="G1043" s="44"/>
    </row>
    <row r="1044" spans="1:7" ht="12.75" x14ac:dyDescent="0.15">
      <c r="A1044" s="179"/>
      <c r="B1044" s="180"/>
      <c r="C1044" s="38"/>
      <c r="D1044" s="39"/>
      <c r="E1044" s="39"/>
      <c r="F1044" s="39"/>
      <c r="G1044" s="44"/>
    </row>
    <row r="1045" spans="1:7" ht="12.75" x14ac:dyDescent="0.15">
      <c r="A1045" s="179"/>
      <c r="B1045" s="180"/>
      <c r="C1045" s="38"/>
      <c r="D1045" s="39"/>
      <c r="E1045" s="39"/>
      <c r="F1045" s="39"/>
      <c r="G1045" s="44"/>
    </row>
    <row r="1046" spans="1:7" ht="12.75" x14ac:dyDescent="0.15">
      <c r="A1046" s="179"/>
      <c r="B1046" s="180"/>
      <c r="C1046" s="38"/>
      <c r="D1046" s="39"/>
      <c r="E1046" s="39"/>
      <c r="F1046" s="39"/>
      <c r="G1046" s="44"/>
    </row>
    <row r="1047" spans="1:7" ht="12.75" x14ac:dyDescent="0.15">
      <c r="A1047" s="179"/>
      <c r="B1047" s="180"/>
      <c r="C1047" s="38"/>
      <c r="D1047" s="39"/>
      <c r="E1047" s="39"/>
      <c r="F1047" s="39"/>
      <c r="G1047" s="44"/>
    </row>
    <row r="1048" spans="1:7" ht="12.75" x14ac:dyDescent="0.15">
      <c r="A1048" s="179"/>
      <c r="B1048" s="180"/>
      <c r="C1048" s="38"/>
      <c r="D1048" s="39"/>
      <c r="E1048" s="39"/>
      <c r="F1048" s="39"/>
      <c r="G1048" s="44"/>
    </row>
    <row r="1049" spans="1:7" ht="12.75" x14ac:dyDescent="0.15">
      <c r="A1049" s="179"/>
      <c r="B1049" s="180"/>
      <c r="C1049" s="38"/>
      <c r="D1049" s="39"/>
      <c r="E1049" s="39"/>
      <c r="F1049" s="39"/>
      <c r="G1049" s="44"/>
    </row>
    <row r="1050" spans="1:7" ht="12.75" x14ac:dyDescent="0.15">
      <c r="A1050" s="179"/>
      <c r="B1050" s="180"/>
      <c r="C1050" s="38"/>
      <c r="D1050" s="39"/>
      <c r="E1050" s="39"/>
      <c r="F1050" s="39"/>
      <c r="G1050" s="44"/>
    </row>
    <row r="1051" spans="1:7" ht="12.75" x14ac:dyDescent="0.15">
      <c r="A1051" s="179"/>
      <c r="B1051" s="180"/>
      <c r="C1051" s="38"/>
      <c r="D1051" s="39"/>
      <c r="E1051" s="39"/>
      <c r="F1051" s="39"/>
      <c r="G1051" s="44"/>
    </row>
    <row r="1052" spans="1:7" ht="12.75" x14ac:dyDescent="0.15">
      <c r="A1052" s="179"/>
      <c r="B1052" s="180"/>
      <c r="C1052" s="38"/>
      <c r="D1052" s="39"/>
      <c r="E1052" s="39"/>
      <c r="F1052" s="39"/>
      <c r="G1052" s="44"/>
    </row>
    <row r="1053" spans="1:7" ht="12.75" x14ac:dyDescent="0.15">
      <c r="A1053" s="179"/>
      <c r="B1053" s="180"/>
      <c r="C1053" s="38"/>
      <c r="D1053" s="39"/>
      <c r="E1053" s="39"/>
      <c r="F1053" s="39"/>
      <c r="G1053" s="44"/>
    </row>
    <row r="1054" spans="1:7" ht="12.75" x14ac:dyDescent="0.15">
      <c r="A1054" s="179"/>
      <c r="B1054" s="180"/>
      <c r="C1054" s="38"/>
      <c r="D1054" s="39"/>
      <c r="E1054" s="39"/>
      <c r="F1054" s="39"/>
      <c r="G1054" s="44"/>
    </row>
    <row r="1055" spans="1:7" ht="12.75" x14ac:dyDescent="0.15">
      <c r="A1055" s="179"/>
      <c r="B1055" s="180"/>
      <c r="C1055" s="38"/>
      <c r="D1055" s="39"/>
      <c r="E1055" s="39"/>
      <c r="F1055" s="39"/>
      <c r="G1055" s="44"/>
    </row>
    <row r="1056" spans="1:7" ht="12.75" x14ac:dyDescent="0.15">
      <c r="A1056" s="179"/>
      <c r="B1056" s="180"/>
      <c r="C1056" s="38"/>
      <c r="D1056" s="39"/>
      <c r="E1056" s="39"/>
      <c r="F1056" s="39"/>
      <c r="G1056" s="44"/>
    </row>
    <row r="1057" spans="1:7" ht="12.75" x14ac:dyDescent="0.15">
      <c r="A1057" s="179"/>
      <c r="B1057" s="180"/>
      <c r="C1057" s="38"/>
      <c r="D1057" s="39"/>
      <c r="E1057" s="39"/>
      <c r="F1057" s="39"/>
      <c r="G1057" s="44"/>
    </row>
    <row r="1058" spans="1:7" ht="12.75" x14ac:dyDescent="0.15">
      <c r="A1058" s="179"/>
      <c r="B1058" s="180"/>
      <c r="C1058" s="38"/>
      <c r="D1058" s="39"/>
      <c r="E1058" s="39"/>
      <c r="F1058" s="39"/>
      <c r="G1058" s="44"/>
    </row>
    <row r="1059" spans="1:7" ht="12.75" x14ac:dyDescent="0.15">
      <c r="A1059" s="179"/>
      <c r="B1059" s="180"/>
      <c r="C1059" s="38"/>
      <c r="D1059" s="39"/>
      <c r="E1059" s="39"/>
      <c r="F1059" s="39"/>
      <c r="G1059" s="44"/>
    </row>
    <row r="1060" spans="1:7" ht="12.75" x14ac:dyDescent="0.15">
      <c r="A1060" s="179"/>
      <c r="B1060" s="180"/>
      <c r="C1060" s="38"/>
      <c r="D1060" s="39"/>
      <c r="E1060" s="39"/>
      <c r="F1060" s="39"/>
      <c r="G1060" s="44"/>
    </row>
    <row r="1061" spans="1:7" ht="12.75" x14ac:dyDescent="0.15">
      <c r="A1061" s="179"/>
      <c r="B1061" s="180"/>
      <c r="C1061" s="38"/>
      <c r="D1061" s="39"/>
      <c r="E1061" s="39"/>
      <c r="F1061" s="39"/>
      <c r="G1061" s="44"/>
    </row>
    <row r="1062" spans="1:7" ht="12.75" x14ac:dyDescent="0.15">
      <c r="A1062" s="179"/>
      <c r="B1062" s="180"/>
      <c r="C1062" s="38"/>
      <c r="D1062" s="39"/>
      <c r="E1062" s="39"/>
      <c r="F1062" s="39"/>
      <c r="G1062" s="44"/>
    </row>
    <row r="1063" spans="1:7" ht="12.75" x14ac:dyDescent="0.15">
      <c r="A1063" s="179"/>
      <c r="B1063" s="180"/>
      <c r="C1063" s="38"/>
      <c r="D1063" s="39"/>
      <c r="E1063" s="39"/>
      <c r="F1063" s="39"/>
      <c r="G1063" s="44"/>
    </row>
    <row r="1064" spans="1:7" ht="12.75" x14ac:dyDescent="0.15">
      <c r="A1064" s="179"/>
      <c r="B1064" s="180"/>
      <c r="C1064" s="38"/>
      <c r="D1064" s="39"/>
      <c r="E1064" s="39"/>
      <c r="F1064" s="39"/>
      <c r="G1064" s="44"/>
    </row>
    <row r="1065" spans="1:7" ht="12.75" x14ac:dyDescent="0.15">
      <c r="A1065" s="179"/>
      <c r="B1065" s="180"/>
      <c r="C1065" s="38"/>
      <c r="D1065" s="39"/>
      <c r="E1065" s="39"/>
      <c r="F1065" s="39"/>
      <c r="G1065" s="44"/>
    </row>
    <row r="1066" spans="1:7" ht="12.75" x14ac:dyDescent="0.15">
      <c r="A1066" s="179"/>
      <c r="B1066" s="180"/>
      <c r="C1066" s="38"/>
      <c r="D1066" s="39"/>
      <c r="E1066" s="39"/>
      <c r="F1066" s="39"/>
      <c r="G1066" s="44"/>
    </row>
    <row r="1067" spans="1:7" ht="12.75" x14ac:dyDescent="0.15">
      <c r="A1067" s="179"/>
      <c r="B1067" s="180"/>
      <c r="C1067" s="38"/>
      <c r="D1067" s="39"/>
      <c r="E1067" s="39"/>
      <c r="F1067" s="39"/>
      <c r="G1067" s="44"/>
    </row>
    <row r="1068" spans="1:7" ht="12.75" x14ac:dyDescent="0.15">
      <c r="A1068" s="179"/>
      <c r="B1068" s="180"/>
      <c r="C1068" s="38"/>
      <c r="D1068" s="39"/>
      <c r="E1068" s="39"/>
      <c r="F1068" s="39"/>
      <c r="G1068" s="44"/>
    </row>
    <row r="1069" spans="1:7" ht="12.75" x14ac:dyDescent="0.15">
      <c r="A1069" s="179"/>
      <c r="B1069" s="180"/>
      <c r="C1069" s="38"/>
      <c r="D1069" s="39"/>
      <c r="E1069" s="39"/>
      <c r="F1069" s="39"/>
      <c r="G1069" s="44"/>
    </row>
    <row r="1070" spans="1:7" ht="12.75" x14ac:dyDescent="0.15">
      <c r="A1070" s="179"/>
      <c r="B1070" s="180"/>
      <c r="C1070" s="38"/>
      <c r="D1070" s="39"/>
      <c r="E1070" s="39"/>
      <c r="F1070" s="39"/>
      <c r="G1070" s="44"/>
    </row>
    <row r="1071" spans="1:7" ht="12.75" x14ac:dyDescent="0.15">
      <c r="A1071" s="179"/>
      <c r="B1071" s="180"/>
      <c r="C1071" s="38"/>
      <c r="D1071" s="39"/>
      <c r="E1071" s="39"/>
      <c r="F1071" s="39"/>
      <c r="G1071" s="44"/>
    </row>
    <row r="1072" spans="1:7" ht="12.75" x14ac:dyDescent="0.15">
      <c r="A1072" s="179"/>
      <c r="B1072" s="180"/>
      <c r="C1072" s="38"/>
      <c r="D1072" s="39"/>
      <c r="E1072" s="39"/>
      <c r="F1072" s="39"/>
      <c r="G1072" s="44"/>
    </row>
    <row r="1073" spans="1:7" ht="12.75" x14ac:dyDescent="0.15">
      <c r="A1073" s="179"/>
      <c r="B1073" s="180"/>
      <c r="C1073" s="38"/>
      <c r="D1073" s="39"/>
      <c r="E1073" s="39"/>
      <c r="F1073" s="39"/>
      <c r="G1073" s="44"/>
    </row>
    <row r="1074" spans="1:7" ht="12.75" x14ac:dyDescent="0.15">
      <c r="A1074" s="179"/>
      <c r="B1074" s="180"/>
      <c r="C1074" s="38"/>
      <c r="D1074" s="39"/>
      <c r="E1074" s="39"/>
      <c r="F1074" s="39"/>
      <c r="G1074" s="44"/>
    </row>
    <row r="1075" spans="1:7" ht="12.75" x14ac:dyDescent="0.15">
      <c r="A1075" s="179"/>
      <c r="B1075" s="180"/>
      <c r="C1075" s="38"/>
      <c r="D1075" s="39"/>
      <c r="E1075" s="39"/>
      <c r="F1075" s="39"/>
      <c r="G1075" s="44"/>
    </row>
    <row r="1076" spans="1:7" ht="12.75" x14ac:dyDescent="0.15">
      <c r="A1076" s="179"/>
      <c r="B1076" s="180"/>
      <c r="C1076" s="38"/>
      <c r="D1076" s="39"/>
      <c r="E1076" s="39"/>
      <c r="F1076" s="39"/>
      <c r="G1076" s="44"/>
    </row>
    <row r="1077" spans="1:7" ht="12.75" x14ac:dyDescent="0.15">
      <c r="A1077" s="179"/>
      <c r="B1077" s="180"/>
      <c r="C1077" s="38"/>
      <c r="D1077" s="39"/>
      <c r="E1077" s="39"/>
      <c r="F1077" s="39"/>
      <c r="G1077" s="44"/>
    </row>
    <row r="1078" spans="1:7" ht="12.75" x14ac:dyDescent="0.15">
      <c r="A1078" s="179"/>
      <c r="B1078" s="180"/>
      <c r="C1078" s="38"/>
      <c r="D1078" s="39"/>
      <c r="E1078" s="39"/>
      <c r="F1078" s="39"/>
      <c r="G1078" s="44"/>
    </row>
    <row r="1079" spans="1:7" ht="12.75" x14ac:dyDescent="0.15">
      <c r="A1079" s="179"/>
      <c r="B1079" s="180"/>
      <c r="C1079" s="38"/>
      <c r="D1079" s="39"/>
      <c r="E1079" s="39"/>
      <c r="F1079" s="39"/>
      <c r="G1079" s="44"/>
    </row>
    <row r="1080" spans="1:7" ht="12.75" x14ac:dyDescent="0.15">
      <c r="A1080" s="179"/>
      <c r="B1080" s="180"/>
      <c r="C1080" s="38"/>
      <c r="D1080" s="39"/>
      <c r="E1080" s="39"/>
      <c r="F1080" s="39"/>
      <c r="G1080" s="44"/>
    </row>
    <row r="1081" spans="1:7" ht="12.75" x14ac:dyDescent="0.15">
      <c r="A1081" s="179"/>
      <c r="B1081" s="180"/>
      <c r="C1081" s="38"/>
      <c r="D1081" s="39"/>
      <c r="E1081" s="39"/>
      <c r="F1081" s="39"/>
      <c r="G1081" s="44"/>
    </row>
    <row r="1082" spans="1:7" ht="12.75" x14ac:dyDescent="0.15">
      <c r="A1082" s="179"/>
      <c r="B1082" s="180"/>
      <c r="C1082" s="38"/>
      <c r="D1082" s="39"/>
      <c r="E1082" s="39"/>
      <c r="F1082" s="39"/>
      <c r="G1082" s="44"/>
    </row>
    <row r="1083" spans="1:7" ht="12.75" x14ac:dyDescent="0.15">
      <c r="A1083" s="179"/>
      <c r="B1083" s="180"/>
      <c r="C1083" s="38"/>
      <c r="D1083" s="39"/>
      <c r="E1083" s="39"/>
      <c r="F1083" s="39"/>
      <c r="G1083" s="44"/>
    </row>
    <row r="1084" spans="1:7" ht="12.75" x14ac:dyDescent="0.15">
      <c r="A1084" s="179"/>
      <c r="B1084" s="180"/>
      <c r="C1084" s="38"/>
      <c r="D1084" s="39"/>
      <c r="E1084" s="39"/>
      <c r="F1084" s="39"/>
      <c r="G1084" s="44"/>
    </row>
    <row r="1085" spans="1:7" ht="12.75" x14ac:dyDescent="0.15">
      <c r="A1085" s="179"/>
      <c r="B1085" s="180"/>
      <c r="C1085" s="38"/>
      <c r="D1085" s="39"/>
      <c r="E1085" s="39"/>
      <c r="F1085" s="39"/>
      <c r="G1085" s="44"/>
    </row>
    <row r="1086" spans="1:7" ht="12.75" x14ac:dyDescent="0.15">
      <c r="A1086" s="179"/>
      <c r="B1086" s="180"/>
      <c r="C1086" s="38"/>
      <c r="D1086" s="39"/>
      <c r="E1086" s="39"/>
      <c r="F1086" s="39"/>
      <c r="G1086" s="44"/>
    </row>
    <row r="1087" spans="1:7" ht="12.75" x14ac:dyDescent="0.15">
      <c r="A1087" s="179"/>
      <c r="B1087" s="180"/>
      <c r="C1087" s="38"/>
      <c r="D1087" s="39"/>
      <c r="E1087" s="39"/>
      <c r="F1087" s="39"/>
      <c r="G1087" s="44"/>
    </row>
    <row r="1088" spans="1:7" ht="12.75" x14ac:dyDescent="0.15">
      <c r="A1088" s="179"/>
      <c r="B1088" s="180"/>
      <c r="C1088" s="38"/>
      <c r="D1088" s="39"/>
      <c r="E1088" s="39"/>
      <c r="F1088" s="39"/>
      <c r="G1088" s="44"/>
    </row>
    <row r="1089" spans="1:7" ht="12.75" x14ac:dyDescent="0.15">
      <c r="A1089" s="179"/>
      <c r="B1089" s="180"/>
      <c r="C1089" s="38"/>
      <c r="D1089" s="39"/>
      <c r="E1089" s="39"/>
      <c r="F1089" s="39"/>
      <c r="G1089" s="44"/>
    </row>
    <row r="1090" spans="1:7" ht="12.75" x14ac:dyDescent="0.15">
      <c r="A1090" s="179"/>
      <c r="B1090" s="180"/>
      <c r="C1090" s="38"/>
      <c r="D1090" s="39"/>
      <c r="E1090" s="39"/>
      <c r="F1090" s="39"/>
      <c r="G1090" s="44"/>
    </row>
    <row r="1091" spans="1:7" ht="12.75" x14ac:dyDescent="0.15">
      <c r="A1091" s="179"/>
      <c r="B1091" s="180"/>
      <c r="C1091" s="38"/>
      <c r="D1091" s="39"/>
      <c r="E1091" s="39"/>
      <c r="F1091" s="39"/>
      <c r="G1091" s="44"/>
    </row>
    <row r="1092" spans="1:7" ht="12.75" x14ac:dyDescent="0.15">
      <c r="A1092" s="179"/>
      <c r="B1092" s="180"/>
      <c r="C1092" s="38"/>
      <c r="D1092" s="39"/>
      <c r="E1092" s="39"/>
      <c r="F1092" s="39"/>
      <c r="G1092" s="44"/>
    </row>
    <row r="1093" spans="1:7" ht="12.75" x14ac:dyDescent="0.15">
      <c r="A1093" s="179"/>
      <c r="B1093" s="180"/>
      <c r="C1093" s="38"/>
      <c r="D1093" s="39"/>
      <c r="E1093" s="39"/>
      <c r="F1093" s="39"/>
      <c r="G1093" s="44"/>
    </row>
    <row r="1094" spans="1:7" ht="12.75" x14ac:dyDescent="0.15">
      <c r="A1094" s="179"/>
      <c r="B1094" s="180"/>
      <c r="C1094" s="38"/>
      <c r="D1094" s="39"/>
      <c r="E1094" s="39"/>
      <c r="F1094" s="39"/>
      <c r="G1094" s="44"/>
    </row>
    <row r="1095" spans="1:7" ht="12.75" x14ac:dyDescent="0.15">
      <c r="A1095" s="179"/>
      <c r="B1095" s="180"/>
      <c r="C1095" s="38"/>
      <c r="D1095" s="39"/>
      <c r="E1095" s="39"/>
      <c r="F1095" s="39"/>
      <c r="G1095" s="44"/>
    </row>
    <row r="1096" spans="1:7" ht="12.75" x14ac:dyDescent="0.15">
      <c r="A1096" s="179"/>
      <c r="B1096" s="180"/>
      <c r="C1096" s="38"/>
      <c r="D1096" s="39"/>
      <c r="E1096" s="39"/>
      <c r="F1096" s="39"/>
      <c r="G1096" s="44"/>
    </row>
    <row r="1097" spans="1:7" ht="12.75" x14ac:dyDescent="0.15">
      <c r="A1097" s="179"/>
      <c r="B1097" s="180"/>
      <c r="C1097" s="38"/>
      <c r="D1097" s="39"/>
      <c r="E1097" s="39"/>
      <c r="F1097" s="39"/>
      <c r="G1097" s="44"/>
    </row>
    <row r="1098" spans="1:7" ht="12.75" x14ac:dyDescent="0.15">
      <c r="A1098" s="179"/>
      <c r="B1098" s="180"/>
      <c r="C1098" s="38"/>
      <c r="D1098" s="39"/>
      <c r="E1098" s="39"/>
      <c r="F1098" s="39"/>
      <c r="G1098" s="44"/>
    </row>
    <row r="1099" spans="1:7" ht="12.75" x14ac:dyDescent="0.15">
      <c r="A1099" s="179"/>
      <c r="B1099" s="180"/>
      <c r="C1099" s="38"/>
      <c r="D1099" s="39"/>
      <c r="E1099" s="39"/>
      <c r="F1099" s="39"/>
      <c r="G1099" s="44"/>
    </row>
    <row r="1100" spans="1:7" ht="12.75" x14ac:dyDescent="0.15">
      <c r="A1100" s="179"/>
      <c r="B1100" s="180"/>
      <c r="C1100" s="38"/>
      <c r="D1100" s="39"/>
      <c r="E1100" s="39"/>
      <c r="F1100" s="39"/>
      <c r="G1100" s="44"/>
    </row>
    <row r="1101" spans="1:7" ht="12.75" x14ac:dyDescent="0.15">
      <c r="A1101" s="179"/>
      <c r="B1101" s="180"/>
      <c r="C1101" s="38"/>
      <c r="D1101" s="39"/>
      <c r="E1101" s="39"/>
      <c r="F1101" s="39"/>
      <c r="G1101" s="44"/>
    </row>
    <row r="1102" spans="1:7" ht="12.75" x14ac:dyDescent="0.15">
      <c r="A1102" s="179"/>
      <c r="B1102" s="180"/>
      <c r="C1102" s="38"/>
      <c r="D1102" s="39"/>
      <c r="E1102" s="39"/>
      <c r="F1102" s="39"/>
      <c r="G1102" s="44"/>
    </row>
    <row r="1103" spans="1:7" ht="12.75" x14ac:dyDescent="0.15">
      <c r="A1103" s="179"/>
      <c r="B1103" s="180"/>
      <c r="C1103" s="38"/>
      <c r="D1103" s="39"/>
      <c r="E1103" s="39"/>
      <c r="F1103" s="39"/>
      <c r="G1103" s="44"/>
    </row>
    <row r="1104" spans="1:7" ht="12.75" x14ac:dyDescent="0.15">
      <c r="A1104" s="179"/>
      <c r="B1104" s="180"/>
      <c r="C1104" s="38"/>
      <c r="D1104" s="39"/>
      <c r="E1104" s="39"/>
      <c r="F1104" s="39"/>
      <c r="G1104" s="44"/>
    </row>
    <row r="1105" spans="1:7" ht="12.75" x14ac:dyDescent="0.15">
      <c r="A1105" s="179"/>
      <c r="B1105" s="180"/>
      <c r="C1105" s="38"/>
      <c r="D1105" s="39"/>
      <c r="E1105" s="39"/>
      <c r="F1105" s="39"/>
      <c r="G1105" s="44"/>
    </row>
    <row r="1106" spans="1:7" ht="12.75" x14ac:dyDescent="0.15">
      <c r="A1106" s="179"/>
      <c r="B1106" s="180"/>
      <c r="C1106" s="38"/>
      <c r="D1106" s="39"/>
      <c r="E1106" s="39"/>
      <c r="F1106" s="39"/>
      <c r="G1106" s="44"/>
    </row>
    <row r="1107" spans="1:7" ht="12.75" x14ac:dyDescent="0.15">
      <c r="A1107" s="179"/>
      <c r="B1107" s="180"/>
      <c r="C1107" s="38"/>
      <c r="D1107" s="39"/>
      <c r="E1107" s="39"/>
      <c r="F1107" s="39"/>
      <c r="G1107" s="44"/>
    </row>
    <row r="1108" spans="1:7" ht="12.75" x14ac:dyDescent="0.15">
      <c r="A1108" s="179"/>
      <c r="B1108" s="180"/>
      <c r="C1108" s="38"/>
      <c r="D1108" s="39"/>
      <c r="E1108" s="39"/>
      <c r="F1108" s="39"/>
      <c r="G1108" s="44"/>
    </row>
    <row r="1109" spans="1:7" ht="12.75" x14ac:dyDescent="0.15">
      <c r="A1109" s="179"/>
      <c r="B1109" s="180"/>
      <c r="C1109" s="38"/>
      <c r="D1109" s="39"/>
      <c r="E1109" s="39"/>
      <c r="F1109" s="39"/>
      <c r="G1109" s="44"/>
    </row>
    <row r="1110" spans="1:7" ht="12.75" x14ac:dyDescent="0.15">
      <c r="A1110" s="179"/>
      <c r="B1110" s="180"/>
      <c r="C1110" s="38"/>
      <c r="D1110" s="39"/>
      <c r="E1110" s="39"/>
      <c r="F1110" s="39"/>
      <c r="G1110" s="44"/>
    </row>
    <row r="1111" spans="1:7" ht="12.75" x14ac:dyDescent="0.15">
      <c r="A1111" s="179"/>
      <c r="B1111" s="180"/>
      <c r="C1111" s="38"/>
      <c r="D1111" s="39"/>
      <c r="E1111" s="39"/>
      <c r="F1111" s="39"/>
      <c r="G1111" s="44"/>
    </row>
    <row r="1112" spans="1:7" ht="12.75" x14ac:dyDescent="0.15">
      <c r="A1112" s="179"/>
      <c r="B1112" s="180"/>
      <c r="C1112" s="38"/>
      <c r="D1112" s="39"/>
      <c r="E1112" s="39"/>
      <c r="F1112" s="39"/>
      <c r="G1112" s="44"/>
    </row>
    <row r="1113" spans="1:7" ht="12.75" x14ac:dyDescent="0.15">
      <c r="A1113" s="179"/>
      <c r="B1113" s="180"/>
      <c r="C1113" s="38"/>
      <c r="D1113" s="39"/>
      <c r="E1113" s="39"/>
      <c r="F1113" s="39"/>
      <c r="G1113" s="44"/>
    </row>
    <row r="1114" spans="1:7" ht="12.75" x14ac:dyDescent="0.15">
      <c r="A1114" s="179"/>
      <c r="B1114" s="180"/>
      <c r="C1114" s="38"/>
      <c r="D1114" s="39"/>
      <c r="E1114" s="39"/>
      <c r="F1114" s="39"/>
      <c r="G1114" s="44"/>
    </row>
    <row r="1115" spans="1:7" ht="12.75" x14ac:dyDescent="0.15">
      <c r="A1115" s="179"/>
      <c r="B1115" s="180"/>
      <c r="C1115" s="38"/>
      <c r="D1115" s="39"/>
      <c r="E1115" s="39"/>
      <c r="F1115" s="39"/>
      <c r="G1115" s="44"/>
    </row>
    <row r="1116" spans="1:7" ht="12.75" x14ac:dyDescent="0.15">
      <c r="A1116" s="179"/>
      <c r="B1116" s="180"/>
      <c r="C1116" s="38"/>
      <c r="D1116" s="39"/>
      <c r="E1116" s="39"/>
      <c r="F1116" s="39"/>
      <c r="G1116" s="44"/>
    </row>
    <row r="1117" spans="1:7" ht="12.75" x14ac:dyDescent="0.15">
      <c r="A1117" s="179"/>
      <c r="B1117" s="180"/>
      <c r="C1117" s="38"/>
      <c r="D1117" s="39"/>
      <c r="E1117" s="39"/>
      <c r="F1117" s="39"/>
      <c r="G1117" s="44"/>
    </row>
    <row r="1118" spans="1:7" ht="12.75" x14ac:dyDescent="0.15">
      <c r="A1118" s="179"/>
      <c r="B1118" s="180"/>
      <c r="C1118" s="38"/>
      <c r="D1118" s="39"/>
      <c r="E1118" s="39"/>
      <c r="F1118" s="39"/>
      <c r="G1118" s="44"/>
    </row>
    <row r="1119" spans="1:7" ht="12.75" x14ac:dyDescent="0.15">
      <c r="A1119" s="179"/>
      <c r="B1119" s="180"/>
      <c r="C1119" s="38"/>
      <c r="D1119" s="39"/>
      <c r="E1119" s="39"/>
      <c r="F1119" s="39"/>
      <c r="G1119" s="44"/>
    </row>
    <row r="1120" spans="1:7" ht="12.75" x14ac:dyDescent="0.15">
      <c r="A1120" s="179"/>
      <c r="B1120" s="180"/>
      <c r="C1120" s="38"/>
      <c r="D1120" s="39"/>
      <c r="E1120" s="39"/>
      <c r="F1120" s="39"/>
      <c r="G1120" s="44"/>
    </row>
    <row r="1121" spans="1:7" ht="12.75" x14ac:dyDescent="0.15">
      <c r="A1121" s="179"/>
      <c r="B1121" s="180"/>
      <c r="C1121" s="38"/>
      <c r="D1121" s="39"/>
      <c r="E1121" s="39"/>
      <c r="F1121" s="39"/>
      <c r="G1121" s="44"/>
    </row>
    <row r="1122" spans="1:7" ht="12.75" x14ac:dyDescent="0.15">
      <c r="A1122" s="179"/>
      <c r="B1122" s="180"/>
      <c r="C1122" s="38"/>
      <c r="D1122" s="39"/>
      <c r="E1122" s="39"/>
      <c r="F1122" s="39"/>
      <c r="G1122" s="44"/>
    </row>
    <row r="1123" spans="1:7" ht="12.75" x14ac:dyDescent="0.15">
      <c r="A1123" s="179"/>
      <c r="B1123" s="180"/>
      <c r="C1123" s="38"/>
      <c r="D1123" s="39"/>
      <c r="E1123" s="39"/>
      <c r="F1123" s="39"/>
      <c r="G1123" s="44"/>
    </row>
    <row r="1124" spans="1:7" ht="12.75" x14ac:dyDescent="0.15">
      <c r="A1124" s="179"/>
      <c r="B1124" s="180"/>
      <c r="C1124" s="38"/>
      <c r="D1124" s="39"/>
      <c r="E1124" s="39"/>
      <c r="F1124" s="39"/>
      <c r="G1124" s="44"/>
    </row>
    <row r="1125" spans="1:7" ht="12.75" x14ac:dyDescent="0.15">
      <c r="A1125" s="179"/>
      <c r="B1125" s="180"/>
      <c r="C1125" s="38"/>
      <c r="D1125" s="39"/>
      <c r="E1125" s="39"/>
      <c r="F1125" s="39"/>
      <c r="G1125" s="44"/>
    </row>
    <row r="1126" spans="1:7" ht="12.75" x14ac:dyDescent="0.15">
      <c r="A1126" s="179"/>
      <c r="B1126" s="180"/>
      <c r="C1126" s="38"/>
      <c r="D1126" s="39"/>
      <c r="E1126" s="39"/>
      <c r="F1126" s="39"/>
      <c r="G1126" s="44"/>
    </row>
    <row r="1127" spans="1:7" ht="12.75" x14ac:dyDescent="0.15">
      <c r="A1127" s="179"/>
      <c r="B1127" s="180"/>
      <c r="C1127" s="38"/>
      <c r="D1127" s="39"/>
      <c r="E1127" s="39"/>
      <c r="F1127" s="39"/>
      <c r="G1127" s="44"/>
    </row>
    <row r="1128" spans="1:7" ht="12.75" x14ac:dyDescent="0.15">
      <c r="A1128" s="179"/>
      <c r="B1128" s="180"/>
      <c r="C1128" s="38"/>
      <c r="D1128" s="39"/>
      <c r="E1128" s="39"/>
      <c r="F1128" s="39"/>
      <c r="G1128" s="44"/>
    </row>
    <row r="1129" spans="1:7" ht="12.75" x14ac:dyDescent="0.15">
      <c r="A1129" s="179"/>
      <c r="B1129" s="180"/>
      <c r="C1129" s="38"/>
      <c r="D1129" s="39"/>
      <c r="E1129" s="39"/>
      <c r="F1129" s="39"/>
      <c r="G1129" s="44"/>
    </row>
    <row r="1130" spans="1:7" ht="12.75" x14ac:dyDescent="0.15">
      <c r="A1130" s="179"/>
      <c r="B1130" s="180"/>
      <c r="C1130" s="38"/>
      <c r="D1130" s="39"/>
      <c r="E1130" s="39"/>
      <c r="F1130" s="39"/>
      <c r="G1130" s="44"/>
    </row>
    <row r="1131" spans="1:7" ht="12.75" x14ac:dyDescent="0.15">
      <c r="A1131" s="179"/>
      <c r="B1131" s="180"/>
      <c r="C1131" s="38"/>
      <c r="D1131" s="39"/>
      <c r="E1131" s="39"/>
      <c r="F1131" s="39"/>
      <c r="G1131" s="44"/>
    </row>
    <row r="1132" spans="1:7" ht="12.75" x14ac:dyDescent="0.15">
      <c r="A1132" s="179"/>
      <c r="B1132" s="180"/>
      <c r="C1132" s="38"/>
      <c r="D1132" s="39"/>
      <c r="E1132" s="39"/>
      <c r="F1132" s="39"/>
      <c r="G1132" s="44"/>
    </row>
    <row r="1133" spans="1:7" ht="12.75" x14ac:dyDescent="0.15">
      <c r="A1133" s="179"/>
      <c r="B1133" s="180"/>
      <c r="C1133" s="38"/>
      <c r="D1133" s="39"/>
      <c r="E1133" s="39"/>
      <c r="F1133" s="39"/>
      <c r="G1133" s="44"/>
    </row>
    <row r="1134" spans="1:7" ht="12.75" x14ac:dyDescent="0.15">
      <c r="A1134" s="179"/>
      <c r="B1134" s="180"/>
      <c r="C1134" s="38"/>
      <c r="D1134" s="39"/>
      <c r="E1134" s="39"/>
      <c r="F1134" s="39"/>
      <c r="G1134" s="44"/>
    </row>
    <row r="1135" spans="1:7" ht="12.75" x14ac:dyDescent="0.15">
      <c r="A1135" s="179"/>
      <c r="B1135" s="180"/>
      <c r="C1135" s="38"/>
      <c r="D1135" s="39"/>
      <c r="E1135" s="39"/>
      <c r="F1135" s="39"/>
      <c r="G1135" s="44"/>
    </row>
    <row r="1136" spans="1:7" ht="12.75" x14ac:dyDescent="0.15">
      <c r="A1136" s="179"/>
      <c r="B1136" s="180"/>
      <c r="C1136" s="38"/>
      <c r="D1136" s="39"/>
      <c r="E1136" s="39"/>
      <c r="F1136" s="39"/>
      <c r="G1136" s="44"/>
    </row>
    <row r="1137" spans="1:7" ht="12.75" x14ac:dyDescent="0.15">
      <c r="A1137" s="179"/>
      <c r="B1137" s="180"/>
      <c r="C1137" s="38"/>
      <c r="D1137" s="39"/>
      <c r="E1137" s="39"/>
      <c r="F1137" s="39"/>
      <c r="G1137" s="44"/>
    </row>
    <row r="1138" spans="1:7" ht="12.75" x14ac:dyDescent="0.15">
      <c r="A1138" s="179"/>
      <c r="B1138" s="180"/>
      <c r="C1138" s="38"/>
      <c r="D1138" s="39"/>
      <c r="E1138" s="39"/>
      <c r="F1138" s="39"/>
      <c r="G1138" s="44"/>
    </row>
    <row r="1139" spans="1:7" ht="12.75" x14ac:dyDescent="0.15">
      <c r="A1139" s="179"/>
      <c r="B1139" s="180"/>
      <c r="C1139" s="38"/>
      <c r="D1139" s="39"/>
      <c r="E1139" s="39"/>
      <c r="F1139" s="39"/>
      <c r="G1139" s="44"/>
    </row>
    <row r="1140" spans="1:7" ht="12.75" x14ac:dyDescent="0.15">
      <c r="A1140" s="179"/>
      <c r="B1140" s="180"/>
      <c r="C1140" s="38"/>
      <c r="D1140" s="39"/>
      <c r="E1140" s="39"/>
      <c r="F1140" s="39"/>
      <c r="G1140" s="44"/>
    </row>
    <row r="1141" spans="1:7" ht="12.75" x14ac:dyDescent="0.15">
      <c r="A1141" s="179"/>
      <c r="B1141" s="180"/>
      <c r="C1141" s="38"/>
      <c r="D1141" s="39"/>
      <c r="E1141" s="39"/>
      <c r="F1141" s="39"/>
      <c r="G1141" s="44"/>
    </row>
    <row r="1142" spans="1:7" ht="12.75" x14ac:dyDescent="0.15">
      <c r="A1142" s="179"/>
      <c r="B1142" s="180"/>
      <c r="C1142" s="38"/>
      <c r="D1142" s="39"/>
      <c r="E1142" s="39"/>
      <c r="F1142" s="39"/>
      <c r="G1142" s="44"/>
    </row>
    <row r="1143" spans="1:7" ht="12.75" x14ac:dyDescent="0.15">
      <c r="A1143" s="179"/>
      <c r="B1143" s="180"/>
      <c r="C1143" s="38"/>
      <c r="D1143" s="39"/>
      <c r="E1143" s="39"/>
      <c r="F1143" s="39"/>
      <c r="G1143" s="44"/>
    </row>
    <row r="1144" spans="1:7" ht="12.75" x14ac:dyDescent="0.15">
      <c r="A1144" s="179"/>
      <c r="B1144" s="180"/>
      <c r="C1144" s="38"/>
      <c r="D1144" s="39"/>
      <c r="E1144" s="39"/>
      <c r="F1144" s="39"/>
      <c r="G1144" s="44"/>
    </row>
    <row r="1145" spans="1:7" ht="12.75" x14ac:dyDescent="0.15">
      <c r="A1145" s="179"/>
      <c r="B1145" s="180"/>
      <c r="C1145" s="38"/>
      <c r="D1145" s="39"/>
      <c r="E1145" s="39"/>
      <c r="F1145" s="39"/>
      <c r="G1145" s="44"/>
    </row>
    <row r="1146" spans="1:7" ht="12.75" x14ac:dyDescent="0.15">
      <c r="A1146" s="179"/>
      <c r="B1146" s="180"/>
      <c r="C1146" s="38"/>
      <c r="D1146" s="39"/>
      <c r="E1146" s="39"/>
      <c r="F1146" s="39"/>
      <c r="G1146" s="44"/>
    </row>
    <row r="1147" spans="1:7" ht="12.75" x14ac:dyDescent="0.15">
      <c r="A1147" s="179"/>
      <c r="B1147" s="180"/>
      <c r="C1147" s="38"/>
      <c r="D1147" s="39"/>
      <c r="E1147" s="39"/>
      <c r="F1147" s="39"/>
      <c r="G1147" s="44"/>
    </row>
    <row r="1148" spans="1:7" ht="12.75" x14ac:dyDescent="0.15">
      <c r="A1148" s="179"/>
      <c r="B1148" s="180"/>
      <c r="C1148" s="38"/>
      <c r="D1148" s="39"/>
      <c r="E1148" s="39"/>
      <c r="F1148" s="39"/>
      <c r="G1148" s="44"/>
    </row>
    <row r="1149" spans="1:7" ht="12.75" x14ac:dyDescent="0.15">
      <c r="A1149" s="179"/>
      <c r="B1149" s="180"/>
      <c r="C1149" s="38"/>
      <c r="D1149" s="39"/>
      <c r="E1149" s="39"/>
      <c r="F1149" s="39"/>
      <c r="G1149" s="44"/>
    </row>
    <row r="1150" spans="1:7" ht="12.75" x14ac:dyDescent="0.15">
      <c r="A1150" s="179"/>
      <c r="B1150" s="180"/>
      <c r="C1150" s="38"/>
      <c r="D1150" s="39"/>
      <c r="E1150" s="39"/>
      <c r="F1150" s="39"/>
      <c r="G1150" s="44"/>
    </row>
    <row r="1151" spans="1:7" ht="12.75" x14ac:dyDescent="0.15">
      <c r="A1151" s="179"/>
      <c r="B1151" s="180"/>
      <c r="C1151" s="38"/>
      <c r="D1151" s="39"/>
      <c r="E1151" s="39"/>
      <c r="F1151" s="39"/>
      <c r="G1151" s="44"/>
    </row>
    <row r="1152" spans="1:7" ht="12.75" x14ac:dyDescent="0.15">
      <c r="A1152" s="179"/>
      <c r="B1152" s="180"/>
      <c r="C1152" s="38"/>
      <c r="D1152" s="39"/>
      <c r="E1152" s="39"/>
      <c r="F1152" s="39"/>
      <c r="G1152" s="44"/>
    </row>
    <row r="1153" spans="1:7" ht="12.75" x14ac:dyDescent="0.15">
      <c r="A1153" s="179"/>
      <c r="B1153" s="180"/>
      <c r="C1153" s="38"/>
      <c r="D1153" s="39"/>
      <c r="E1153" s="39"/>
      <c r="F1153" s="39"/>
      <c r="G1153" s="44"/>
    </row>
    <row r="1154" spans="1:7" ht="12.75" x14ac:dyDescent="0.15">
      <c r="A1154" s="179"/>
      <c r="B1154" s="180"/>
      <c r="C1154" s="38"/>
      <c r="D1154" s="39"/>
      <c r="E1154" s="39"/>
      <c r="F1154" s="39"/>
      <c r="G1154" s="44"/>
    </row>
    <row r="1155" spans="1:7" ht="12.75" x14ac:dyDescent="0.15">
      <c r="A1155" s="179"/>
      <c r="B1155" s="180"/>
      <c r="C1155" s="38"/>
      <c r="D1155" s="39"/>
      <c r="E1155" s="39"/>
      <c r="F1155" s="39"/>
      <c r="G1155" s="44"/>
    </row>
    <row r="1156" spans="1:7" ht="12.75" x14ac:dyDescent="0.15">
      <c r="A1156" s="179"/>
      <c r="B1156" s="180"/>
      <c r="C1156" s="38"/>
      <c r="D1156" s="39"/>
      <c r="E1156" s="39"/>
      <c r="F1156" s="39"/>
      <c r="G1156" s="44"/>
    </row>
    <row r="1157" spans="1:7" ht="12.75" x14ac:dyDescent="0.15">
      <c r="A1157" s="179"/>
      <c r="B1157" s="180"/>
      <c r="C1157" s="38"/>
      <c r="D1157" s="39"/>
      <c r="E1157" s="39"/>
      <c r="F1157" s="39"/>
      <c r="G1157" s="44"/>
    </row>
    <row r="1158" spans="1:7" ht="12.75" x14ac:dyDescent="0.15">
      <c r="A1158" s="179"/>
      <c r="B1158" s="180"/>
      <c r="C1158" s="38"/>
      <c r="D1158" s="39"/>
      <c r="E1158" s="39"/>
      <c r="F1158" s="39"/>
      <c r="G1158" s="44"/>
    </row>
    <row r="1159" spans="1:7" ht="12.75" x14ac:dyDescent="0.15">
      <c r="A1159" s="179"/>
      <c r="B1159" s="180"/>
      <c r="C1159" s="38"/>
      <c r="D1159" s="39"/>
      <c r="E1159" s="39"/>
      <c r="F1159" s="39"/>
      <c r="G1159" s="44"/>
    </row>
    <row r="1160" spans="1:7" ht="12.75" x14ac:dyDescent="0.15">
      <c r="A1160" s="179"/>
      <c r="B1160" s="180"/>
      <c r="C1160" s="38"/>
      <c r="D1160" s="39"/>
      <c r="E1160" s="39"/>
      <c r="F1160" s="39"/>
      <c r="G1160" s="44"/>
    </row>
    <row r="1161" spans="1:7" ht="12.75" x14ac:dyDescent="0.15">
      <c r="A1161" s="179"/>
      <c r="B1161" s="180"/>
      <c r="C1161" s="38"/>
      <c r="D1161" s="39"/>
      <c r="E1161" s="39"/>
      <c r="F1161" s="39"/>
      <c r="G1161" s="44"/>
    </row>
    <row r="1162" spans="1:7" ht="12.75" x14ac:dyDescent="0.15">
      <c r="A1162" s="179"/>
      <c r="B1162" s="180"/>
      <c r="C1162" s="38"/>
      <c r="D1162" s="39"/>
      <c r="E1162" s="39"/>
      <c r="F1162" s="39"/>
      <c r="G1162" s="44"/>
    </row>
    <row r="1163" spans="1:7" ht="12.75" x14ac:dyDescent="0.15">
      <c r="A1163" s="179"/>
      <c r="B1163" s="180"/>
      <c r="C1163" s="38"/>
      <c r="D1163" s="39"/>
      <c r="E1163" s="39"/>
      <c r="F1163" s="39"/>
      <c r="G1163" s="44"/>
    </row>
    <row r="1164" spans="1:7" ht="12.75" x14ac:dyDescent="0.15">
      <c r="A1164" s="179"/>
      <c r="B1164" s="180"/>
      <c r="C1164" s="38"/>
      <c r="D1164" s="39"/>
      <c r="E1164" s="39"/>
      <c r="F1164" s="39"/>
      <c r="G1164" s="44"/>
    </row>
    <row r="1165" spans="1:7" ht="12.75" x14ac:dyDescent="0.15">
      <c r="A1165" s="179"/>
      <c r="B1165" s="180"/>
      <c r="C1165" s="38"/>
      <c r="D1165" s="39"/>
      <c r="E1165" s="39"/>
      <c r="F1165" s="39"/>
      <c r="G1165" s="44"/>
    </row>
    <row r="1166" spans="1:7" ht="12.75" x14ac:dyDescent="0.15">
      <c r="A1166" s="179"/>
      <c r="B1166" s="180"/>
      <c r="C1166" s="38"/>
      <c r="D1166" s="39"/>
      <c r="E1166" s="39"/>
      <c r="F1166" s="39"/>
      <c r="G1166" s="44"/>
    </row>
    <row r="1167" spans="1:7" ht="12.75" x14ac:dyDescent="0.15">
      <c r="A1167" s="179"/>
      <c r="B1167" s="180"/>
      <c r="C1167" s="38"/>
      <c r="D1167" s="39"/>
      <c r="E1167" s="39"/>
      <c r="F1167" s="39"/>
      <c r="G1167" s="44"/>
    </row>
    <row r="1168" spans="1:7" ht="12.75" x14ac:dyDescent="0.15">
      <c r="A1168" s="179"/>
      <c r="B1168" s="180"/>
      <c r="C1168" s="38"/>
      <c r="D1168" s="39"/>
      <c r="E1168" s="39"/>
      <c r="F1168" s="39"/>
      <c r="G1168" s="44"/>
    </row>
    <row r="1169" spans="1:7" ht="12.75" x14ac:dyDescent="0.15">
      <c r="A1169" s="179"/>
      <c r="B1169" s="180"/>
      <c r="C1169" s="38"/>
      <c r="D1169" s="39"/>
      <c r="E1169" s="39"/>
      <c r="F1169" s="39"/>
      <c r="G1169" s="44"/>
    </row>
    <row r="1170" spans="1:7" ht="12.75" x14ac:dyDescent="0.15">
      <c r="A1170" s="179"/>
      <c r="B1170" s="180"/>
      <c r="C1170" s="38"/>
      <c r="D1170" s="39"/>
      <c r="E1170" s="39"/>
      <c r="F1170" s="39"/>
      <c r="G1170" s="44"/>
    </row>
    <row r="1171" spans="1:7" ht="12.75" x14ac:dyDescent="0.15">
      <c r="A1171" s="179"/>
      <c r="B1171" s="180"/>
      <c r="C1171" s="38"/>
      <c r="D1171" s="39"/>
      <c r="E1171" s="39"/>
      <c r="F1171" s="39"/>
      <c r="G1171" s="44"/>
    </row>
    <row r="1172" spans="1:7" ht="12.75" x14ac:dyDescent="0.15">
      <c r="A1172" s="179"/>
      <c r="B1172" s="180"/>
      <c r="C1172" s="38"/>
      <c r="D1172" s="39"/>
      <c r="E1172" s="39"/>
      <c r="F1172" s="39"/>
      <c r="G1172" s="44"/>
    </row>
    <row r="1173" spans="1:7" ht="12.75" x14ac:dyDescent="0.15">
      <c r="A1173" s="179"/>
      <c r="B1173" s="180"/>
      <c r="C1173" s="38"/>
      <c r="D1173" s="39"/>
      <c r="E1173" s="39"/>
      <c r="F1173" s="39"/>
      <c r="G1173" s="44"/>
    </row>
    <row r="1174" spans="1:7" ht="12.75" x14ac:dyDescent="0.15">
      <c r="A1174" s="179"/>
      <c r="B1174" s="180"/>
      <c r="C1174" s="38"/>
      <c r="D1174" s="39"/>
      <c r="E1174" s="39"/>
      <c r="F1174" s="39"/>
      <c r="G1174" s="44"/>
    </row>
    <row r="1175" spans="1:7" ht="12.75" x14ac:dyDescent="0.15">
      <c r="A1175" s="179"/>
      <c r="B1175" s="180"/>
      <c r="C1175" s="38"/>
      <c r="D1175" s="39"/>
      <c r="E1175" s="39"/>
      <c r="F1175" s="39"/>
      <c r="G1175" s="44"/>
    </row>
    <row r="1176" spans="1:7" ht="12.75" x14ac:dyDescent="0.15">
      <c r="A1176" s="179"/>
      <c r="B1176" s="180"/>
      <c r="C1176" s="38"/>
      <c r="D1176" s="39"/>
      <c r="E1176" s="39"/>
      <c r="F1176" s="39"/>
      <c r="G1176" s="44"/>
    </row>
    <row r="1177" spans="1:7" ht="12.75" x14ac:dyDescent="0.15">
      <c r="A1177" s="179"/>
      <c r="B1177" s="180"/>
      <c r="C1177" s="38"/>
      <c r="D1177" s="39"/>
      <c r="E1177" s="39"/>
      <c r="F1177" s="39"/>
      <c r="G1177" s="44"/>
    </row>
    <row r="1178" spans="1:7" ht="12.75" x14ac:dyDescent="0.15">
      <c r="A1178" s="179"/>
      <c r="B1178" s="180"/>
      <c r="C1178" s="38"/>
      <c r="D1178" s="39"/>
      <c r="E1178" s="39"/>
      <c r="F1178" s="39"/>
      <c r="G1178" s="44"/>
    </row>
    <row r="1179" spans="1:7" ht="12.75" x14ac:dyDescent="0.15">
      <c r="A1179" s="179"/>
      <c r="B1179" s="180"/>
      <c r="C1179" s="38"/>
      <c r="D1179" s="39"/>
      <c r="E1179" s="39"/>
      <c r="F1179" s="39"/>
      <c r="G1179" s="44"/>
    </row>
    <row r="1180" spans="1:7" ht="12.75" x14ac:dyDescent="0.15">
      <c r="A1180" s="179"/>
      <c r="B1180" s="180"/>
      <c r="C1180" s="38"/>
      <c r="D1180" s="39"/>
      <c r="E1180" s="39"/>
      <c r="F1180" s="39"/>
      <c r="G1180" s="44"/>
    </row>
    <row r="1181" spans="1:7" ht="12.75" x14ac:dyDescent="0.15">
      <c r="A1181" s="179"/>
      <c r="B1181" s="180"/>
      <c r="C1181" s="38"/>
      <c r="D1181" s="39"/>
      <c r="E1181" s="39"/>
      <c r="F1181" s="39"/>
      <c r="G1181" s="44"/>
    </row>
    <row r="1182" spans="1:7" ht="12.75" x14ac:dyDescent="0.15">
      <c r="A1182" s="179"/>
      <c r="B1182" s="180"/>
      <c r="C1182" s="38"/>
      <c r="D1182" s="39"/>
      <c r="E1182" s="39"/>
      <c r="F1182" s="39"/>
      <c r="G1182" s="44"/>
    </row>
    <row r="1183" spans="1:7" ht="12.75" x14ac:dyDescent="0.15">
      <c r="A1183" s="179"/>
      <c r="B1183" s="180"/>
      <c r="C1183" s="38"/>
      <c r="D1183" s="39"/>
      <c r="E1183" s="39"/>
      <c r="F1183" s="39"/>
      <c r="G1183" s="44"/>
    </row>
    <row r="1184" spans="1:7" ht="12.75" x14ac:dyDescent="0.15">
      <c r="A1184" s="179"/>
      <c r="B1184" s="180"/>
      <c r="C1184" s="38"/>
      <c r="D1184" s="39"/>
      <c r="E1184" s="39"/>
      <c r="F1184" s="39"/>
      <c r="G1184" s="44"/>
    </row>
    <row r="1185" spans="1:7" ht="12.75" x14ac:dyDescent="0.15">
      <c r="A1185" s="179"/>
      <c r="B1185" s="180"/>
      <c r="C1185" s="38"/>
      <c r="D1185" s="39"/>
      <c r="E1185" s="39"/>
      <c r="F1185" s="39"/>
      <c r="G1185" s="44"/>
    </row>
    <row r="1186" spans="1:7" ht="12.75" x14ac:dyDescent="0.15">
      <c r="A1186" s="179"/>
      <c r="B1186" s="180"/>
      <c r="C1186" s="38"/>
      <c r="D1186" s="39"/>
      <c r="E1186" s="39"/>
      <c r="F1186" s="39"/>
      <c r="G1186" s="44"/>
    </row>
    <row r="1187" spans="1:7" ht="12.75" x14ac:dyDescent="0.15">
      <c r="A1187" s="179"/>
      <c r="B1187" s="180"/>
      <c r="C1187" s="38"/>
      <c r="D1187" s="39"/>
      <c r="E1187" s="39"/>
      <c r="F1187" s="39"/>
      <c r="G1187" s="44"/>
    </row>
    <row r="1188" spans="1:7" ht="12.75" x14ac:dyDescent="0.15">
      <c r="A1188" s="179"/>
      <c r="B1188" s="180"/>
      <c r="C1188" s="38"/>
      <c r="D1188" s="39"/>
      <c r="E1188" s="39"/>
      <c r="F1188" s="39"/>
      <c r="G1188" s="44"/>
    </row>
    <row r="1189" spans="1:7" ht="12.75" x14ac:dyDescent="0.15">
      <c r="A1189" s="179"/>
      <c r="B1189" s="180"/>
      <c r="C1189" s="38"/>
      <c r="D1189" s="39"/>
      <c r="E1189" s="39"/>
      <c r="F1189" s="39"/>
      <c r="G1189" s="44"/>
    </row>
    <row r="1190" spans="1:7" ht="12.75" x14ac:dyDescent="0.15">
      <c r="A1190" s="179"/>
      <c r="B1190" s="180"/>
      <c r="C1190" s="38"/>
      <c r="D1190" s="39"/>
      <c r="E1190" s="39"/>
      <c r="F1190" s="39"/>
      <c r="G1190" s="44"/>
    </row>
    <row r="1191" spans="1:7" ht="12.75" x14ac:dyDescent="0.15">
      <c r="A1191" s="179"/>
      <c r="B1191" s="180"/>
      <c r="C1191" s="38"/>
      <c r="D1191" s="39"/>
      <c r="E1191" s="39"/>
      <c r="F1191" s="39"/>
      <c r="G1191" s="44"/>
    </row>
    <row r="1192" spans="1:7" ht="12.75" x14ac:dyDescent="0.15">
      <c r="A1192" s="179"/>
      <c r="B1192" s="180"/>
      <c r="C1192" s="38"/>
      <c r="D1192" s="39"/>
      <c r="E1192" s="39"/>
      <c r="F1192" s="39"/>
      <c r="G1192" s="44"/>
    </row>
    <row r="1193" spans="1:7" ht="12.75" x14ac:dyDescent="0.15">
      <c r="A1193" s="179"/>
      <c r="B1193" s="180"/>
      <c r="C1193" s="38"/>
      <c r="D1193" s="39"/>
      <c r="E1193" s="39"/>
      <c r="F1193" s="39"/>
      <c r="G1193" s="44"/>
    </row>
    <row r="1194" spans="1:7" ht="12.75" x14ac:dyDescent="0.15">
      <c r="A1194" s="179"/>
      <c r="B1194" s="180"/>
      <c r="C1194" s="38"/>
      <c r="D1194" s="39"/>
      <c r="E1194" s="39"/>
      <c r="F1194" s="39"/>
      <c r="G1194" s="44"/>
    </row>
    <row r="1195" spans="1:7" ht="12.75" x14ac:dyDescent="0.15">
      <c r="A1195" s="179"/>
      <c r="B1195" s="180"/>
      <c r="C1195" s="38"/>
      <c r="D1195" s="39"/>
      <c r="E1195" s="39"/>
      <c r="F1195" s="39"/>
      <c r="G1195" s="44"/>
    </row>
    <row r="1196" spans="1:7" ht="12.75" x14ac:dyDescent="0.15">
      <c r="A1196" s="179"/>
      <c r="B1196" s="180"/>
      <c r="C1196" s="38"/>
      <c r="D1196" s="39"/>
      <c r="E1196" s="39"/>
      <c r="F1196" s="39"/>
      <c r="G1196" s="44"/>
    </row>
    <row r="1197" spans="1:7" ht="12.75" x14ac:dyDescent="0.15">
      <c r="A1197" s="179"/>
      <c r="B1197" s="180"/>
      <c r="C1197" s="38"/>
      <c r="D1197" s="39"/>
      <c r="E1197" s="39"/>
      <c r="F1197" s="39"/>
      <c r="G1197" s="44"/>
    </row>
    <row r="1198" spans="1:7" ht="12.75" x14ac:dyDescent="0.15">
      <c r="A1198" s="179"/>
      <c r="B1198" s="180"/>
      <c r="C1198" s="38"/>
      <c r="D1198" s="39"/>
      <c r="E1198" s="39"/>
      <c r="F1198" s="39"/>
      <c r="G1198" s="44"/>
    </row>
    <row r="1199" spans="1:7" ht="12.75" x14ac:dyDescent="0.15">
      <c r="A1199" s="179"/>
      <c r="B1199" s="180"/>
      <c r="C1199" s="38"/>
      <c r="D1199" s="39"/>
      <c r="E1199" s="39"/>
      <c r="F1199" s="39"/>
      <c r="G1199" s="44"/>
    </row>
    <row r="1200" spans="1:7" ht="12.75" x14ac:dyDescent="0.15">
      <c r="A1200" s="179"/>
      <c r="B1200" s="180"/>
      <c r="C1200" s="38"/>
      <c r="D1200" s="39"/>
      <c r="E1200" s="39"/>
      <c r="F1200" s="39"/>
      <c r="G1200" s="44"/>
    </row>
    <row r="1201" spans="1:7" ht="12.75" x14ac:dyDescent="0.15">
      <c r="A1201" s="179"/>
      <c r="B1201" s="180"/>
      <c r="C1201" s="38"/>
      <c r="D1201" s="39"/>
      <c r="E1201" s="39"/>
      <c r="F1201" s="39"/>
      <c r="G1201" s="44"/>
    </row>
    <row r="1202" spans="1:7" ht="12.75" x14ac:dyDescent="0.15">
      <c r="A1202" s="179"/>
      <c r="B1202" s="180"/>
      <c r="C1202" s="38"/>
      <c r="D1202" s="39"/>
      <c r="E1202" s="39"/>
      <c r="F1202" s="39"/>
      <c r="G1202" s="44"/>
    </row>
    <row r="1203" spans="1:7" ht="12.75" x14ac:dyDescent="0.15">
      <c r="A1203" s="179"/>
      <c r="B1203" s="180"/>
      <c r="C1203" s="38"/>
      <c r="D1203" s="39"/>
      <c r="E1203" s="39"/>
      <c r="F1203" s="39"/>
      <c r="G1203" s="44"/>
    </row>
    <row r="1204" spans="1:7" ht="12.75" x14ac:dyDescent="0.15">
      <c r="A1204" s="179"/>
      <c r="B1204" s="180"/>
      <c r="C1204" s="38"/>
      <c r="D1204" s="39"/>
      <c r="E1204" s="39"/>
      <c r="F1204" s="39"/>
      <c r="G1204" s="44"/>
    </row>
    <row r="1205" spans="1:7" ht="12.75" x14ac:dyDescent="0.15">
      <c r="A1205" s="179"/>
      <c r="B1205" s="180"/>
      <c r="C1205" s="38"/>
      <c r="D1205" s="39"/>
      <c r="E1205" s="39"/>
      <c r="F1205" s="39"/>
      <c r="G1205" s="44"/>
    </row>
    <row r="1206" spans="1:7" ht="12.75" x14ac:dyDescent="0.15">
      <c r="A1206" s="179"/>
      <c r="B1206" s="180"/>
      <c r="C1206" s="38"/>
      <c r="D1206" s="39"/>
      <c r="E1206" s="39"/>
      <c r="F1206" s="39"/>
      <c r="G1206" s="44"/>
    </row>
    <row r="1207" spans="1:7" ht="12.75" x14ac:dyDescent="0.15">
      <c r="A1207" s="179"/>
      <c r="B1207" s="180"/>
      <c r="C1207" s="38"/>
      <c r="D1207" s="39"/>
      <c r="E1207" s="39"/>
      <c r="F1207" s="39"/>
      <c r="G1207" s="44"/>
    </row>
    <row r="1208" spans="1:7" ht="12.75" x14ac:dyDescent="0.15">
      <c r="A1208" s="179"/>
      <c r="B1208" s="180"/>
      <c r="C1208" s="38"/>
      <c r="D1208" s="39"/>
      <c r="E1208" s="39"/>
      <c r="F1208" s="39"/>
      <c r="G1208" s="44"/>
    </row>
    <row r="1209" spans="1:7" ht="12.75" x14ac:dyDescent="0.15">
      <c r="A1209" s="179"/>
      <c r="B1209" s="180"/>
      <c r="C1209" s="38"/>
      <c r="D1209" s="39"/>
      <c r="E1209" s="39"/>
      <c r="F1209" s="39"/>
      <c r="G1209" s="44"/>
    </row>
    <row r="1210" spans="1:7" ht="12.75" x14ac:dyDescent="0.15">
      <c r="A1210" s="179"/>
      <c r="B1210" s="180"/>
      <c r="C1210" s="38"/>
      <c r="D1210" s="39"/>
      <c r="E1210" s="39"/>
      <c r="F1210" s="39"/>
      <c r="G1210" s="44"/>
    </row>
    <row r="1211" spans="1:7" ht="12.75" x14ac:dyDescent="0.15">
      <c r="A1211" s="179"/>
      <c r="B1211" s="180"/>
      <c r="C1211" s="38"/>
      <c r="D1211" s="39"/>
      <c r="E1211" s="39"/>
      <c r="F1211" s="39"/>
      <c r="G1211" s="44"/>
    </row>
    <row r="1212" spans="1:7" ht="12.75" x14ac:dyDescent="0.15">
      <c r="A1212" s="179"/>
      <c r="B1212" s="180"/>
      <c r="C1212" s="38"/>
      <c r="D1212" s="39"/>
      <c r="E1212" s="39"/>
      <c r="F1212" s="39"/>
      <c r="G1212" s="44"/>
    </row>
    <row r="1213" spans="1:7" ht="12.75" x14ac:dyDescent="0.15">
      <c r="A1213" s="179"/>
      <c r="B1213" s="180"/>
      <c r="C1213" s="38"/>
      <c r="D1213" s="39"/>
      <c r="E1213" s="39"/>
      <c r="F1213" s="39"/>
      <c r="G1213" s="44"/>
    </row>
    <row r="1214" spans="1:7" ht="12.75" x14ac:dyDescent="0.15">
      <c r="A1214" s="179"/>
      <c r="B1214" s="180"/>
      <c r="C1214" s="38"/>
      <c r="D1214" s="39"/>
      <c r="E1214" s="39"/>
      <c r="F1214" s="39"/>
      <c r="G1214" s="44"/>
    </row>
    <row r="1215" spans="1:7" ht="12.75" x14ac:dyDescent="0.15">
      <c r="A1215" s="179"/>
      <c r="B1215" s="180"/>
      <c r="C1215" s="38"/>
      <c r="D1215" s="39"/>
      <c r="E1215" s="39"/>
      <c r="F1215" s="39"/>
      <c r="G1215" s="44"/>
    </row>
    <row r="1216" spans="1:7" ht="12.75" x14ac:dyDescent="0.15">
      <c r="A1216" s="179"/>
      <c r="B1216" s="180"/>
      <c r="C1216" s="38"/>
      <c r="D1216" s="39"/>
      <c r="E1216" s="39"/>
      <c r="F1216" s="39"/>
      <c r="G1216" s="44"/>
    </row>
    <row r="1217" spans="1:7" ht="12.75" x14ac:dyDescent="0.15">
      <c r="A1217" s="179"/>
      <c r="B1217" s="180"/>
      <c r="C1217" s="38"/>
      <c r="D1217" s="39"/>
      <c r="E1217" s="39"/>
      <c r="F1217" s="39"/>
      <c r="G1217" s="44"/>
    </row>
    <row r="1218" spans="1:7" ht="12.75" x14ac:dyDescent="0.15">
      <c r="A1218" s="179"/>
      <c r="B1218" s="180"/>
      <c r="C1218" s="38"/>
      <c r="D1218" s="39"/>
      <c r="E1218" s="39"/>
      <c r="F1218" s="39"/>
      <c r="G1218" s="44"/>
    </row>
    <row r="1219" spans="1:7" ht="12.75" x14ac:dyDescent="0.15">
      <c r="A1219" s="179"/>
      <c r="B1219" s="180"/>
      <c r="C1219" s="38"/>
      <c r="D1219" s="39"/>
      <c r="E1219" s="39"/>
      <c r="F1219" s="39"/>
      <c r="G1219" s="44"/>
    </row>
    <row r="1220" spans="1:7" ht="12.75" x14ac:dyDescent="0.15">
      <c r="A1220" s="179"/>
      <c r="B1220" s="180"/>
      <c r="C1220" s="38"/>
      <c r="D1220" s="39"/>
      <c r="E1220" s="39"/>
      <c r="F1220" s="39"/>
      <c r="G1220" s="44"/>
    </row>
    <row r="1221" spans="1:7" ht="12.75" x14ac:dyDescent="0.15">
      <c r="A1221" s="179"/>
      <c r="B1221" s="180"/>
      <c r="C1221" s="38"/>
      <c r="D1221" s="39"/>
      <c r="E1221" s="39"/>
      <c r="F1221" s="39"/>
      <c r="G1221" s="44"/>
    </row>
    <row r="1222" spans="1:7" ht="12.75" x14ac:dyDescent="0.15">
      <c r="A1222" s="179"/>
      <c r="B1222" s="180"/>
      <c r="C1222" s="38"/>
      <c r="D1222" s="39"/>
      <c r="E1222" s="39"/>
      <c r="F1222" s="39"/>
      <c r="G1222" s="44"/>
    </row>
    <row r="1223" spans="1:7" ht="12.75" x14ac:dyDescent="0.15">
      <c r="A1223" s="179"/>
      <c r="B1223" s="180"/>
      <c r="C1223" s="38"/>
      <c r="D1223" s="39"/>
      <c r="E1223" s="39"/>
      <c r="F1223" s="39"/>
      <c r="G1223" s="44"/>
    </row>
    <row r="1224" spans="1:7" ht="12.75" x14ac:dyDescent="0.15">
      <c r="A1224" s="179"/>
      <c r="B1224" s="180"/>
      <c r="C1224" s="38"/>
      <c r="D1224" s="39"/>
      <c r="E1224" s="39"/>
      <c r="F1224" s="39"/>
      <c r="G1224" s="44"/>
    </row>
    <row r="1225" spans="1:7" ht="12.75" x14ac:dyDescent="0.15">
      <c r="A1225" s="179"/>
      <c r="B1225" s="180"/>
      <c r="C1225" s="38"/>
      <c r="D1225" s="39"/>
      <c r="E1225" s="39"/>
      <c r="F1225" s="39"/>
      <c r="G1225" s="44"/>
    </row>
    <row r="1226" spans="1:7" ht="12.75" x14ac:dyDescent="0.15">
      <c r="A1226" s="179"/>
      <c r="B1226" s="180"/>
      <c r="C1226" s="38"/>
      <c r="D1226" s="39"/>
      <c r="E1226" s="39"/>
      <c r="F1226" s="39"/>
      <c r="G1226" s="44"/>
    </row>
    <row r="1227" spans="1:7" ht="12.75" x14ac:dyDescent="0.15">
      <c r="A1227" s="179"/>
      <c r="B1227" s="180"/>
      <c r="C1227" s="38"/>
      <c r="D1227" s="39"/>
      <c r="E1227" s="39"/>
      <c r="F1227" s="39"/>
      <c r="G1227" s="44"/>
    </row>
    <row r="1228" spans="1:7" ht="12.75" x14ac:dyDescent="0.15">
      <c r="A1228" s="179"/>
      <c r="B1228" s="180"/>
      <c r="C1228" s="38"/>
      <c r="D1228" s="39"/>
      <c r="E1228" s="39"/>
      <c r="F1228" s="39"/>
      <c r="G1228" s="44"/>
    </row>
    <row r="1229" spans="1:7" ht="12.75" x14ac:dyDescent="0.15">
      <c r="A1229" s="179"/>
      <c r="B1229" s="180"/>
      <c r="C1229" s="38"/>
      <c r="D1229" s="39"/>
      <c r="E1229" s="39"/>
      <c r="F1229" s="39"/>
      <c r="G1229" s="44"/>
    </row>
    <row r="1230" spans="1:7" ht="12.75" x14ac:dyDescent="0.15">
      <c r="A1230" s="179"/>
      <c r="B1230" s="180"/>
      <c r="C1230" s="38"/>
      <c r="D1230" s="39"/>
      <c r="E1230" s="39"/>
      <c r="F1230" s="39"/>
      <c r="G1230" s="44"/>
    </row>
    <row r="1231" spans="1:7" ht="12.75" x14ac:dyDescent="0.15">
      <c r="A1231" s="179"/>
      <c r="B1231" s="180"/>
      <c r="C1231" s="38"/>
      <c r="D1231" s="39"/>
      <c r="E1231" s="39"/>
      <c r="F1231" s="39"/>
      <c r="G1231" s="44"/>
    </row>
    <row r="1232" spans="1:7" ht="12.75" x14ac:dyDescent="0.15">
      <c r="A1232" s="179"/>
      <c r="B1232" s="180"/>
      <c r="C1232" s="38"/>
      <c r="D1232" s="39"/>
      <c r="E1232" s="39"/>
      <c r="F1232" s="39"/>
      <c r="G1232" s="44"/>
    </row>
    <row r="1233" spans="1:7" ht="12.75" x14ac:dyDescent="0.15">
      <c r="A1233" s="179"/>
      <c r="B1233" s="180"/>
      <c r="C1233" s="38"/>
      <c r="D1233" s="39"/>
      <c r="E1233" s="39"/>
      <c r="F1233" s="39"/>
      <c r="G1233" s="44"/>
    </row>
    <row r="1234" spans="1:7" ht="12.75" x14ac:dyDescent="0.15">
      <c r="A1234" s="179"/>
      <c r="B1234" s="180"/>
      <c r="C1234" s="38"/>
      <c r="D1234" s="39"/>
      <c r="E1234" s="39"/>
      <c r="F1234" s="39"/>
      <c r="G1234" s="44"/>
    </row>
    <row r="1235" spans="1:7" ht="12.75" x14ac:dyDescent="0.15">
      <c r="A1235" s="179"/>
      <c r="B1235" s="180"/>
      <c r="C1235" s="38"/>
      <c r="D1235" s="39"/>
      <c r="E1235" s="39"/>
      <c r="F1235" s="39"/>
      <c r="G1235" s="44"/>
    </row>
    <row r="1236" spans="1:7" ht="12.75" x14ac:dyDescent="0.15">
      <c r="A1236" s="179"/>
      <c r="B1236" s="180"/>
      <c r="C1236" s="38"/>
      <c r="D1236" s="39"/>
      <c r="E1236" s="39"/>
      <c r="F1236" s="39"/>
      <c r="G1236" s="44"/>
    </row>
    <row r="1237" spans="1:7" ht="12.75" x14ac:dyDescent="0.15">
      <c r="A1237" s="179"/>
      <c r="B1237" s="180"/>
      <c r="C1237" s="38"/>
      <c r="D1237" s="39"/>
      <c r="E1237" s="39"/>
      <c r="F1237" s="39"/>
      <c r="G1237" s="44"/>
    </row>
    <row r="1238" spans="1:7" ht="12.75" x14ac:dyDescent="0.15">
      <c r="A1238" s="179"/>
      <c r="B1238" s="180"/>
      <c r="C1238" s="38"/>
      <c r="D1238" s="39"/>
      <c r="E1238" s="39"/>
      <c r="F1238" s="39"/>
      <c r="G1238" s="44"/>
    </row>
    <row r="1239" spans="1:7" ht="12.75" x14ac:dyDescent="0.15">
      <c r="A1239" s="179"/>
      <c r="B1239" s="180"/>
      <c r="C1239" s="38"/>
      <c r="D1239" s="39"/>
      <c r="E1239" s="39"/>
      <c r="F1239" s="39"/>
      <c r="G1239" s="44"/>
    </row>
    <row r="1240" spans="1:7" ht="12.75" x14ac:dyDescent="0.15">
      <c r="A1240" s="179"/>
      <c r="B1240" s="180"/>
      <c r="C1240" s="38"/>
      <c r="D1240" s="39"/>
      <c r="E1240" s="39"/>
      <c r="F1240" s="39"/>
      <c r="G1240" s="44"/>
    </row>
    <row r="1241" spans="1:7" ht="12.75" x14ac:dyDescent="0.15">
      <c r="A1241" s="179"/>
      <c r="B1241" s="180"/>
      <c r="C1241" s="38"/>
      <c r="D1241" s="39"/>
      <c r="E1241" s="39"/>
      <c r="F1241" s="39"/>
      <c r="G1241" s="44"/>
    </row>
    <row r="1242" spans="1:7" ht="12.75" x14ac:dyDescent="0.15">
      <c r="A1242" s="179"/>
      <c r="B1242" s="180"/>
      <c r="C1242" s="38"/>
      <c r="D1242" s="39"/>
      <c r="E1242" s="39"/>
      <c r="F1242" s="39"/>
      <c r="G1242" s="44"/>
    </row>
    <row r="1243" spans="1:7" ht="12.75" x14ac:dyDescent="0.15">
      <c r="A1243" s="179"/>
      <c r="B1243" s="180"/>
      <c r="C1243" s="38"/>
      <c r="D1243" s="39"/>
      <c r="E1243" s="39"/>
      <c r="F1243" s="39"/>
      <c r="G1243" s="44"/>
    </row>
    <row r="1244" spans="1:7" ht="12.75" x14ac:dyDescent="0.15">
      <c r="A1244" s="179"/>
      <c r="B1244" s="180"/>
      <c r="C1244" s="38"/>
      <c r="D1244" s="39"/>
      <c r="E1244" s="39"/>
      <c r="F1244" s="39"/>
      <c r="G1244" s="44"/>
    </row>
    <row r="1245" spans="1:7" ht="12.75" x14ac:dyDescent="0.15">
      <c r="A1245" s="179"/>
      <c r="B1245" s="180"/>
      <c r="C1245" s="38"/>
      <c r="D1245" s="39"/>
      <c r="E1245" s="39"/>
      <c r="F1245" s="39"/>
      <c r="G1245" s="44"/>
    </row>
    <row r="1246" spans="1:7" ht="12.75" x14ac:dyDescent="0.15">
      <c r="A1246" s="179"/>
      <c r="B1246" s="180"/>
      <c r="C1246" s="38"/>
      <c r="D1246" s="39"/>
      <c r="E1246" s="39"/>
      <c r="F1246" s="39"/>
      <c r="G1246" s="44"/>
    </row>
    <row r="1247" spans="1:7" ht="12.75" x14ac:dyDescent="0.15">
      <c r="A1247" s="179"/>
      <c r="B1247" s="180"/>
      <c r="C1247" s="38"/>
      <c r="D1247" s="39"/>
      <c r="E1247" s="39"/>
      <c r="F1247" s="39"/>
      <c r="G1247" s="44"/>
    </row>
    <row r="1248" spans="1:7" ht="12.75" x14ac:dyDescent="0.15">
      <c r="A1248" s="179"/>
      <c r="B1248" s="180"/>
      <c r="C1248" s="38"/>
      <c r="D1248" s="39"/>
      <c r="E1248" s="39"/>
      <c r="F1248" s="39"/>
      <c r="G1248" s="44"/>
    </row>
    <row r="1249" spans="1:7" ht="12.75" x14ac:dyDescent="0.15">
      <c r="A1249" s="179"/>
      <c r="B1249" s="180"/>
      <c r="C1249" s="38"/>
      <c r="D1249" s="39"/>
      <c r="E1249" s="39"/>
      <c r="F1249" s="39"/>
      <c r="G1249" s="44"/>
    </row>
    <row r="1250" spans="1:7" ht="12.75" x14ac:dyDescent="0.15">
      <c r="A1250" s="179"/>
      <c r="B1250" s="180"/>
      <c r="C1250" s="38"/>
      <c r="D1250" s="39"/>
      <c r="E1250" s="39"/>
      <c r="F1250" s="39"/>
      <c r="G1250" s="44"/>
    </row>
    <row r="1251" spans="1:7" ht="12.75" x14ac:dyDescent="0.15">
      <c r="A1251" s="179"/>
      <c r="B1251" s="180"/>
      <c r="C1251" s="38"/>
      <c r="D1251" s="39"/>
      <c r="E1251" s="39"/>
      <c r="F1251" s="39"/>
      <c r="G1251" s="44"/>
    </row>
    <row r="1252" spans="1:7" ht="12.75" x14ac:dyDescent="0.15">
      <c r="A1252" s="179"/>
      <c r="B1252" s="180"/>
      <c r="C1252" s="38"/>
      <c r="D1252" s="39"/>
      <c r="E1252" s="39"/>
      <c r="F1252" s="39"/>
      <c r="G1252" s="44"/>
    </row>
    <row r="1253" spans="1:7" ht="12.75" x14ac:dyDescent="0.15">
      <c r="A1253" s="179"/>
      <c r="B1253" s="180"/>
      <c r="C1253" s="38"/>
      <c r="D1253" s="39"/>
      <c r="E1253" s="39"/>
      <c r="F1253" s="39"/>
      <c r="G1253" s="44"/>
    </row>
    <row r="1254" spans="1:7" ht="12.75" x14ac:dyDescent="0.15">
      <c r="A1254" s="179"/>
      <c r="B1254" s="180"/>
      <c r="C1254" s="38"/>
      <c r="D1254" s="39"/>
      <c r="E1254" s="39"/>
      <c r="F1254" s="39"/>
      <c r="G1254" s="44"/>
    </row>
    <row r="1255" spans="1:7" ht="12.75" x14ac:dyDescent="0.15">
      <c r="A1255" s="179"/>
      <c r="B1255" s="180"/>
      <c r="C1255" s="38"/>
      <c r="D1255" s="39"/>
      <c r="E1255" s="39"/>
      <c r="F1255" s="39"/>
      <c r="G1255" s="44"/>
    </row>
    <row r="1256" spans="1:7" ht="12.75" x14ac:dyDescent="0.15">
      <c r="A1256" s="179"/>
      <c r="B1256" s="180"/>
      <c r="C1256" s="38"/>
      <c r="D1256" s="39"/>
      <c r="E1256" s="39"/>
      <c r="F1256" s="39"/>
      <c r="G1256" s="44"/>
    </row>
    <row r="1257" spans="1:7" ht="12.75" x14ac:dyDescent="0.15">
      <c r="A1257" s="179"/>
      <c r="B1257" s="180"/>
      <c r="C1257" s="38"/>
      <c r="D1257" s="39"/>
      <c r="E1257" s="39"/>
      <c r="F1257" s="39"/>
      <c r="G1257" s="44"/>
    </row>
    <row r="1258" spans="1:7" ht="12.75" x14ac:dyDescent="0.15">
      <c r="A1258" s="179"/>
      <c r="B1258" s="180"/>
      <c r="C1258" s="38"/>
      <c r="D1258" s="39"/>
      <c r="E1258" s="39"/>
      <c r="F1258" s="39"/>
      <c r="G1258" s="44"/>
    </row>
    <row r="1259" spans="1:7" ht="12.75" x14ac:dyDescent="0.15">
      <c r="A1259" s="179"/>
      <c r="B1259" s="180"/>
      <c r="C1259" s="38"/>
      <c r="D1259" s="39"/>
      <c r="E1259" s="39"/>
      <c r="F1259" s="39"/>
      <c r="G1259" s="44"/>
    </row>
    <row r="1260" spans="1:7" ht="12.75" x14ac:dyDescent="0.15">
      <c r="A1260" s="179"/>
      <c r="B1260" s="180"/>
      <c r="C1260" s="38"/>
      <c r="D1260" s="39"/>
      <c r="E1260" s="39"/>
      <c r="F1260" s="39"/>
      <c r="G1260" s="44"/>
    </row>
    <row r="1261" spans="1:7" ht="12.75" x14ac:dyDescent="0.15">
      <c r="A1261" s="179"/>
      <c r="B1261" s="180"/>
      <c r="C1261" s="38"/>
      <c r="D1261" s="39"/>
      <c r="E1261" s="39"/>
      <c r="F1261" s="39"/>
      <c r="G1261" s="44"/>
    </row>
    <row r="1262" spans="1:7" ht="12.75" x14ac:dyDescent="0.15">
      <c r="A1262" s="179"/>
      <c r="B1262" s="180"/>
      <c r="C1262" s="38"/>
      <c r="D1262" s="39"/>
      <c r="E1262" s="39"/>
      <c r="F1262" s="39"/>
      <c r="G1262" s="44"/>
    </row>
    <row r="1263" spans="1:7" ht="12.75" x14ac:dyDescent="0.15">
      <c r="A1263" s="179"/>
      <c r="B1263" s="180"/>
      <c r="C1263" s="38"/>
      <c r="D1263" s="39"/>
      <c r="E1263" s="39"/>
      <c r="F1263" s="39"/>
      <c r="G1263" s="44"/>
    </row>
    <row r="1264" spans="1:7" ht="12.75" x14ac:dyDescent="0.15">
      <c r="A1264" s="179"/>
      <c r="B1264" s="180"/>
      <c r="C1264" s="38"/>
      <c r="D1264" s="39"/>
      <c r="E1264" s="39"/>
      <c r="F1264" s="39"/>
      <c r="G1264" s="44"/>
    </row>
    <row r="1265" spans="1:7" ht="12.75" x14ac:dyDescent="0.15">
      <c r="A1265" s="179"/>
      <c r="B1265" s="180"/>
      <c r="C1265" s="38"/>
      <c r="D1265" s="39"/>
      <c r="E1265" s="39"/>
      <c r="F1265" s="39"/>
      <c r="G1265" s="44"/>
    </row>
    <row r="1266" spans="1:7" ht="12.75" x14ac:dyDescent="0.15">
      <c r="A1266" s="179"/>
      <c r="B1266" s="180"/>
      <c r="C1266" s="38"/>
      <c r="D1266" s="39"/>
      <c r="E1266" s="39"/>
      <c r="F1266" s="39"/>
      <c r="G1266" s="44"/>
    </row>
    <row r="1267" spans="1:7" ht="12.75" x14ac:dyDescent="0.15">
      <c r="A1267" s="179"/>
      <c r="B1267" s="180"/>
      <c r="C1267" s="38"/>
      <c r="D1267" s="39"/>
      <c r="E1267" s="39"/>
      <c r="F1267" s="39"/>
      <c r="G1267" s="44"/>
    </row>
    <row r="1268" spans="1:7" ht="12.75" x14ac:dyDescent="0.15">
      <c r="A1268" s="179"/>
      <c r="B1268" s="180"/>
      <c r="C1268" s="38"/>
      <c r="D1268" s="39"/>
      <c r="E1268" s="39"/>
      <c r="F1268" s="39"/>
      <c r="G1268" s="44"/>
    </row>
    <row r="1269" spans="1:7" ht="12.75" x14ac:dyDescent="0.15">
      <c r="A1269" s="179"/>
      <c r="B1269" s="180"/>
      <c r="C1269" s="38"/>
      <c r="D1269" s="39"/>
      <c r="E1269" s="39"/>
      <c r="F1269" s="39"/>
      <c r="G1269" s="44"/>
    </row>
    <row r="1270" spans="1:7" ht="12.75" x14ac:dyDescent="0.15">
      <c r="A1270" s="179"/>
      <c r="B1270" s="180"/>
      <c r="C1270" s="38"/>
      <c r="D1270" s="39"/>
      <c r="E1270" s="39"/>
      <c r="F1270" s="39"/>
      <c r="G1270" s="44"/>
    </row>
    <row r="1271" spans="1:7" ht="12.75" x14ac:dyDescent="0.15">
      <c r="A1271" s="179"/>
      <c r="B1271" s="180"/>
      <c r="C1271" s="38"/>
      <c r="D1271" s="39"/>
      <c r="E1271" s="39"/>
      <c r="F1271" s="39"/>
      <c r="G1271" s="44"/>
    </row>
    <row r="1272" spans="1:7" ht="12.75" x14ac:dyDescent="0.15">
      <c r="A1272" s="179"/>
      <c r="B1272" s="180"/>
      <c r="C1272" s="38"/>
      <c r="D1272" s="39"/>
      <c r="E1272" s="39"/>
      <c r="F1272" s="39"/>
      <c r="G1272" s="44"/>
    </row>
    <row r="1273" spans="1:7" ht="12.75" x14ac:dyDescent="0.15">
      <c r="A1273" s="179"/>
      <c r="B1273" s="180"/>
      <c r="C1273" s="38"/>
      <c r="D1273" s="39"/>
      <c r="E1273" s="39"/>
      <c r="F1273" s="39"/>
      <c r="G1273" s="44"/>
    </row>
    <row r="1274" spans="1:7" ht="12.75" x14ac:dyDescent="0.15">
      <c r="A1274" s="179"/>
      <c r="B1274" s="180"/>
      <c r="C1274" s="38"/>
      <c r="D1274" s="39"/>
      <c r="E1274" s="39"/>
      <c r="F1274" s="39"/>
      <c r="G1274" s="44"/>
    </row>
    <row r="1275" spans="1:7" ht="12.75" x14ac:dyDescent="0.15">
      <c r="A1275" s="179"/>
      <c r="B1275" s="180"/>
      <c r="C1275" s="38"/>
      <c r="D1275" s="39"/>
      <c r="E1275" s="39"/>
      <c r="F1275" s="39"/>
      <c r="G1275" s="44"/>
    </row>
    <row r="1276" spans="1:7" ht="12.75" x14ac:dyDescent="0.15">
      <c r="A1276" s="179"/>
      <c r="B1276" s="180"/>
      <c r="C1276" s="38"/>
      <c r="D1276" s="39"/>
      <c r="E1276" s="39"/>
      <c r="F1276" s="39"/>
      <c r="G1276" s="44"/>
    </row>
    <row r="1277" spans="1:7" ht="12.75" x14ac:dyDescent="0.15">
      <c r="A1277" s="179"/>
      <c r="B1277" s="180"/>
      <c r="C1277" s="38"/>
      <c r="D1277" s="39"/>
      <c r="E1277" s="39"/>
      <c r="F1277" s="39"/>
      <c r="G1277" s="44"/>
    </row>
    <row r="1278" spans="1:7" ht="12.75" x14ac:dyDescent="0.15">
      <c r="A1278" s="179"/>
      <c r="B1278" s="180"/>
      <c r="C1278" s="38"/>
      <c r="D1278" s="39"/>
      <c r="E1278" s="39"/>
      <c r="F1278" s="39"/>
      <c r="G1278" s="44"/>
    </row>
    <row r="1279" spans="1:7" ht="12.75" x14ac:dyDescent="0.15">
      <c r="A1279" s="179"/>
      <c r="B1279" s="180"/>
      <c r="C1279" s="38"/>
      <c r="D1279" s="39"/>
      <c r="E1279" s="39"/>
      <c r="F1279" s="39"/>
      <c r="G1279" s="44"/>
    </row>
    <row r="1280" spans="1:7" ht="12.75" x14ac:dyDescent="0.15">
      <c r="A1280" s="179"/>
      <c r="B1280" s="180"/>
      <c r="C1280" s="38"/>
      <c r="D1280" s="39"/>
      <c r="E1280" s="39"/>
      <c r="F1280" s="39"/>
      <c r="G1280" s="44"/>
    </row>
    <row r="1281" spans="1:7" ht="12.75" x14ac:dyDescent="0.15">
      <c r="A1281" s="179"/>
      <c r="B1281" s="180"/>
      <c r="C1281" s="38"/>
      <c r="D1281" s="39"/>
      <c r="E1281" s="39"/>
      <c r="F1281" s="39"/>
      <c r="G1281" s="44"/>
    </row>
    <row r="1282" spans="1:7" ht="12.75" x14ac:dyDescent="0.15">
      <c r="A1282" s="179"/>
      <c r="B1282" s="180"/>
      <c r="C1282" s="38"/>
      <c r="D1282" s="39"/>
      <c r="E1282" s="39"/>
      <c r="F1282" s="39"/>
      <c r="G1282" s="44"/>
    </row>
    <row r="1283" spans="1:7" ht="12.75" x14ac:dyDescent="0.15">
      <c r="A1283" s="179"/>
      <c r="B1283" s="180"/>
      <c r="C1283" s="38"/>
      <c r="D1283" s="39"/>
      <c r="E1283" s="39"/>
      <c r="F1283" s="39"/>
      <c r="G1283" s="44"/>
    </row>
    <row r="1284" spans="1:7" ht="12.75" x14ac:dyDescent="0.15">
      <c r="A1284" s="179"/>
      <c r="B1284" s="180"/>
      <c r="C1284" s="38"/>
      <c r="D1284" s="39"/>
      <c r="E1284" s="39"/>
      <c r="F1284" s="39"/>
      <c r="G1284" s="44"/>
    </row>
    <row r="1285" spans="1:7" ht="12.75" x14ac:dyDescent="0.15">
      <c r="A1285" s="179"/>
      <c r="B1285" s="180"/>
      <c r="C1285" s="38"/>
      <c r="D1285" s="39"/>
      <c r="E1285" s="39"/>
      <c r="F1285" s="39"/>
      <c r="G1285" s="44"/>
    </row>
    <row r="1286" spans="1:7" ht="12.75" x14ac:dyDescent="0.15">
      <c r="A1286" s="179"/>
      <c r="B1286" s="180"/>
      <c r="C1286" s="38"/>
      <c r="D1286" s="39"/>
      <c r="E1286" s="39"/>
      <c r="F1286" s="39"/>
      <c r="G1286" s="44"/>
    </row>
    <row r="1287" spans="1:7" ht="12.75" x14ac:dyDescent="0.15">
      <c r="A1287" s="179"/>
      <c r="B1287" s="180"/>
      <c r="C1287" s="38"/>
      <c r="D1287" s="39"/>
      <c r="E1287" s="39"/>
      <c r="F1287" s="39"/>
      <c r="G1287" s="44"/>
    </row>
    <row r="1288" spans="1:7" ht="12.75" x14ac:dyDescent="0.15">
      <c r="A1288" s="179"/>
      <c r="B1288" s="180"/>
      <c r="C1288" s="38"/>
      <c r="D1288" s="39"/>
      <c r="E1288" s="39"/>
      <c r="F1288" s="39"/>
      <c r="G1288" s="44"/>
    </row>
    <row r="1289" spans="1:7" ht="12.75" x14ac:dyDescent="0.15">
      <c r="A1289" s="179"/>
      <c r="B1289" s="180"/>
      <c r="C1289" s="38"/>
      <c r="D1289" s="39"/>
      <c r="E1289" s="39"/>
      <c r="F1289" s="39"/>
      <c r="G1289" s="44"/>
    </row>
    <row r="1290" spans="1:7" ht="12.75" x14ac:dyDescent="0.15">
      <c r="A1290" s="179"/>
      <c r="B1290" s="180"/>
      <c r="C1290" s="38"/>
      <c r="D1290" s="39"/>
      <c r="E1290" s="39"/>
      <c r="F1290" s="39"/>
      <c r="G1290" s="44"/>
    </row>
    <row r="1291" spans="1:7" ht="12.75" x14ac:dyDescent="0.15">
      <c r="A1291" s="179"/>
      <c r="B1291" s="180"/>
      <c r="C1291" s="38"/>
      <c r="D1291" s="39"/>
      <c r="E1291" s="39"/>
      <c r="F1291" s="39"/>
      <c r="G1291" s="44"/>
    </row>
    <row r="1292" spans="1:7" ht="12.75" x14ac:dyDescent="0.15">
      <c r="A1292" s="179"/>
      <c r="B1292" s="180"/>
      <c r="C1292" s="38"/>
      <c r="D1292" s="39"/>
      <c r="E1292" s="39"/>
      <c r="F1292" s="39"/>
      <c r="G1292" s="44"/>
    </row>
    <row r="1293" spans="1:7" ht="12.75" x14ac:dyDescent="0.15">
      <c r="A1293" s="179"/>
      <c r="B1293" s="180"/>
      <c r="C1293" s="38"/>
      <c r="D1293" s="39"/>
      <c r="E1293" s="39"/>
      <c r="F1293" s="39"/>
      <c r="G1293" s="44"/>
    </row>
    <row r="1294" spans="1:7" ht="12.75" x14ac:dyDescent="0.15">
      <c r="A1294" s="179"/>
      <c r="B1294" s="180"/>
      <c r="C1294" s="38"/>
      <c r="D1294" s="39"/>
      <c r="E1294" s="39"/>
      <c r="F1294" s="39"/>
      <c r="G1294" s="44"/>
    </row>
    <row r="1295" spans="1:7" ht="12.75" x14ac:dyDescent="0.15">
      <c r="A1295" s="179"/>
      <c r="B1295" s="180"/>
      <c r="C1295" s="38"/>
      <c r="D1295" s="39"/>
      <c r="E1295" s="39"/>
      <c r="F1295" s="39"/>
      <c r="G1295" s="44"/>
    </row>
    <row r="1296" spans="1:7" ht="12.75" x14ac:dyDescent="0.15">
      <c r="A1296" s="179"/>
      <c r="B1296" s="180"/>
      <c r="C1296" s="38"/>
      <c r="D1296" s="39"/>
      <c r="E1296" s="39"/>
      <c r="F1296" s="39"/>
      <c r="G1296" s="44"/>
    </row>
    <row r="1297" spans="1:7" ht="12.75" x14ac:dyDescent="0.15">
      <c r="A1297" s="179"/>
      <c r="B1297" s="180"/>
      <c r="C1297" s="38"/>
      <c r="D1297" s="39"/>
      <c r="E1297" s="39"/>
      <c r="F1297" s="39"/>
      <c r="G1297" s="44"/>
    </row>
    <row r="1298" spans="1:7" ht="12.75" x14ac:dyDescent="0.15">
      <c r="A1298" s="179"/>
      <c r="B1298" s="180"/>
      <c r="C1298" s="38"/>
      <c r="D1298" s="39"/>
      <c r="E1298" s="39"/>
      <c r="F1298" s="39"/>
      <c r="G1298" s="44"/>
    </row>
    <row r="1299" spans="1:7" ht="12.75" x14ac:dyDescent="0.15">
      <c r="A1299" s="179"/>
      <c r="B1299" s="180"/>
      <c r="C1299" s="38"/>
      <c r="D1299" s="39"/>
      <c r="E1299" s="39"/>
      <c r="F1299" s="39"/>
      <c r="G1299" s="44"/>
    </row>
    <row r="1300" spans="1:7" ht="12.75" x14ac:dyDescent="0.15">
      <c r="A1300" s="179"/>
      <c r="B1300" s="180"/>
      <c r="C1300" s="38"/>
      <c r="D1300" s="39"/>
      <c r="E1300" s="39"/>
      <c r="F1300" s="39"/>
      <c r="G1300" s="44"/>
    </row>
    <row r="1301" spans="1:7" ht="12.75" x14ac:dyDescent="0.15">
      <c r="A1301" s="179"/>
      <c r="B1301" s="180"/>
      <c r="C1301" s="38"/>
      <c r="D1301" s="39"/>
      <c r="E1301" s="39"/>
      <c r="F1301" s="39"/>
      <c r="G1301" s="44"/>
    </row>
    <row r="1302" spans="1:7" ht="12.75" x14ac:dyDescent="0.15">
      <c r="A1302" s="179"/>
      <c r="B1302" s="180"/>
      <c r="C1302" s="38"/>
      <c r="D1302" s="39"/>
      <c r="E1302" s="39"/>
      <c r="F1302" s="39"/>
      <c r="G1302" s="44"/>
    </row>
    <row r="1303" spans="1:7" ht="12.75" x14ac:dyDescent="0.15">
      <c r="A1303" s="179"/>
      <c r="B1303" s="180"/>
      <c r="C1303" s="38"/>
      <c r="D1303" s="39"/>
      <c r="E1303" s="39"/>
      <c r="F1303" s="39"/>
      <c r="G1303" s="44"/>
    </row>
    <row r="1304" spans="1:7" ht="12.75" x14ac:dyDescent="0.15">
      <c r="A1304" s="179"/>
      <c r="B1304" s="180"/>
      <c r="C1304" s="38"/>
      <c r="D1304" s="39"/>
      <c r="E1304" s="39"/>
      <c r="F1304" s="39"/>
      <c r="G1304" s="44"/>
    </row>
    <row r="1305" spans="1:7" ht="12.75" x14ac:dyDescent="0.15">
      <c r="A1305" s="179"/>
      <c r="B1305" s="180"/>
      <c r="C1305" s="38"/>
      <c r="D1305" s="39"/>
      <c r="E1305" s="39"/>
      <c r="F1305" s="39"/>
      <c r="G1305" s="44"/>
    </row>
    <row r="1306" spans="1:7" ht="12.75" x14ac:dyDescent="0.15">
      <c r="A1306" s="179"/>
      <c r="B1306" s="180"/>
      <c r="C1306" s="38"/>
      <c r="D1306" s="39"/>
      <c r="E1306" s="39"/>
      <c r="F1306" s="39"/>
      <c r="G1306" s="44"/>
    </row>
    <row r="1307" spans="1:7" ht="12.75" x14ac:dyDescent="0.15">
      <c r="A1307" s="179"/>
      <c r="B1307" s="180"/>
      <c r="C1307" s="38"/>
      <c r="D1307" s="39"/>
      <c r="E1307" s="39"/>
      <c r="F1307" s="39"/>
      <c r="G1307" s="44"/>
    </row>
    <row r="1308" spans="1:7" ht="12.75" x14ac:dyDescent="0.15">
      <c r="A1308" s="179"/>
      <c r="B1308" s="180"/>
      <c r="C1308" s="38"/>
      <c r="D1308" s="39"/>
      <c r="E1308" s="39"/>
      <c r="F1308" s="39"/>
      <c r="G1308" s="44"/>
    </row>
    <row r="1309" spans="1:7" ht="12.75" x14ac:dyDescent="0.15">
      <c r="A1309" s="179"/>
      <c r="B1309" s="180"/>
      <c r="C1309" s="38"/>
      <c r="D1309" s="39"/>
      <c r="E1309" s="39"/>
      <c r="F1309" s="39"/>
      <c r="G1309" s="44"/>
    </row>
    <row r="1310" spans="1:7" ht="12.75" x14ac:dyDescent="0.15">
      <c r="A1310" s="179"/>
      <c r="B1310" s="180"/>
      <c r="C1310" s="38"/>
      <c r="D1310" s="39"/>
      <c r="E1310" s="39"/>
      <c r="F1310" s="39"/>
      <c r="G1310" s="44"/>
    </row>
    <row r="1311" spans="1:7" ht="12.75" x14ac:dyDescent="0.15">
      <c r="A1311" s="179"/>
      <c r="B1311" s="180"/>
      <c r="C1311" s="38"/>
      <c r="D1311" s="39"/>
      <c r="E1311" s="39"/>
      <c r="F1311" s="39"/>
      <c r="G1311" s="44"/>
    </row>
    <row r="1312" spans="1:7" ht="12.75" x14ac:dyDescent="0.15">
      <c r="A1312" s="179"/>
      <c r="B1312" s="180"/>
      <c r="C1312" s="38"/>
      <c r="D1312" s="39"/>
      <c r="E1312" s="39"/>
      <c r="F1312" s="39"/>
      <c r="G1312" s="44"/>
    </row>
    <row r="1313" spans="1:7" ht="12.75" x14ac:dyDescent="0.15">
      <c r="A1313" s="179"/>
      <c r="B1313" s="180"/>
      <c r="C1313" s="38"/>
      <c r="D1313" s="39"/>
      <c r="E1313" s="39"/>
      <c r="F1313" s="39"/>
      <c r="G1313" s="44"/>
    </row>
    <row r="1314" spans="1:7" ht="12.75" x14ac:dyDescent="0.15">
      <c r="A1314" s="179"/>
      <c r="B1314" s="180"/>
      <c r="C1314" s="38"/>
      <c r="D1314" s="39"/>
      <c r="E1314" s="39"/>
      <c r="F1314" s="39"/>
      <c r="G1314" s="44"/>
    </row>
    <row r="1315" spans="1:7" ht="12.75" x14ac:dyDescent="0.15">
      <c r="A1315" s="179"/>
      <c r="B1315" s="180"/>
      <c r="C1315" s="38"/>
      <c r="D1315" s="39"/>
      <c r="E1315" s="39"/>
      <c r="F1315" s="39"/>
      <c r="G1315" s="44"/>
    </row>
    <row r="1316" spans="1:7" ht="12.75" x14ac:dyDescent="0.15">
      <c r="A1316" s="179"/>
      <c r="B1316" s="180"/>
      <c r="C1316" s="38"/>
      <c r="D1316" s="39"/>
      <c r="E1316" s="39"/>
      <c r="F1316" s="39"/>
      <c r="G1316" s="44"/>
    </row>
    <row r="1317" spans="1:7" ht="12.75" x14ac:dyDescent="0.15">
      <c r="A1317" s="179"/>
      <c r="B1317" s="180"/>
      <c r="C1317" s="38"/>
      <c r="D1317" s="39"/>
      <c r="E1317" s="39"/>
      <c r="F1317" s="39"/>
      <c r="G1317" s="44"/>
    </row>
    <row r="1318" spans="1:7" ht="12.75" x14ac:dyDescent="0.15">
      <c r="A1318" s="179"/>
      <c r="B1318" s="180"/>
      <c r="C1318" s="38"/>
      <c r="D1318" s="39"/>
      <c r="E1318" s="39"/>
      <c r="F1318" s="39"/>
      <c r="G1318" s="44"/>
    </row>
    <row r="1319" spans="1:7" ht="12.75" x14ac:dyDescent="0.15">
      <c r="A1319" s="179"/>
      <c r="B1319" s="180"/>
      <c r="C1319" s="38"/>
      <c r="D1319" s="39"/>
      <c r="E1319" s="39"/>
      <c r="F1319" s="39"/>
      <c r="G1319" s="44"/>
    </row>
    <row r="1320" spans="1:7" ht="12.75" x14ac:dyDescent="0.15">
      <c r="A1320" s="179"/>
      <c r="B1320" s="180"/>
      <c r="C1320" s="38"/>
      <c r="D1320" s="39"/>
      <c r="E1320" s="39"/>
      <c r="F1320" s="39"/>
      <c r="G1320" s="44"/>
    </row>
    <row r="1321" spans="1:7" ht="12.75" x14ac:dyDescent="0.15">
      <c r="A1321" s="179"/>
      <c r="B1321" s="180"/>
      <c r="C1321" s="38"/>
      <c r="D1321" s="39"/>
      <c r="E1321" s="39"/>
      <c r="F1321" s="39"/>
      <c r="G1321" s="44"/>
    </row>
    <row r="1322" spans="1:7" ht="12.75" x14ac:dyDescent="0.15">
      <c r="A1322" s="179"/>
      <c r="B1322" s="180"/>
      <c r="C1322" s="38"/>
      <c r="D1322" s="39"/>
      <c r="E1322" s="39"/>
      <c r="F1322" s="39"/>
      <c r="G1322" s="44"/>
    </row>
    <row r="1323" spans="1:7" ht="12.75" x14ac:dyDescent="0.15">
      <c r="A1323" s="179"/>
      <c r="B1323" s="180"/>
      <c r="C1323" s="38"/>
      <c r="D1323" s="39"/>
      <c r="E1323" s="39"/>
      <c r="F1323" s="39"/>
      <c r="G1323" s="44"/>
    </row>
    <row r="1324" spans="1:7" ht="12.75" x14ac:dyDescent="0.15">
      <c r="A1324" s="179"/>
      <c r="B1324" s="180"/>
      <c r="C1324" s="38"/>
      <c r="D1324" s="39"/>
      <c r="E1324" s="39"/>
      <c r="F1324" s="39"/>
      <c r="G1324" s="44"/>
    </row>
    <row r="1325" spans="1:7" ht="12.75" x14ac:dyDescent="0.15">
      <c r="A1325" s="179"/>
      <c r="B1325" s="180"/>
      <c r="C1325" s="38"/>
      <c r="D1325" s="39"/>
      <c r="E1325" s="39"/>
      <c r="F1325" s="39"/>
      <c r="G1325" s="44"/>
    </row>
    <row r="1326" spans="1:7" ht="12.75" x14ac:dyDescent="0.15">
      <c r="A1326" s="179"/>
      <c r="B1326" s="180"/>
      <c r="C1326" s="38"/>
      <c r="D1326" s="39"/>
      <c r="E1326" s="39"/>
      <c r="F1326" s="39"/>
      <c r="G1326" s="44"/>
    </row>
    <row r="1327" spans="1:7" ht="12.75" x14ac:dyDescent="0.15">
      <c r="A1327" s="179"/>
      <c r="B1327" s="180"/>
      <c r="C1327" s="38"/>
      <c r="D1327" s="39"/>
      <c r="E1327" s="39"/>
      <c r="F1327" s="39"/>
      <c r="G1327" s="44"/>
    </row>
    <row r="1328" spans="1:7" ht="12.75" x14ac:dyDescent="0.15">
      <c r="A1328" s="179"/>
      <c r="B1328" s="180"/>
      <c r="C1328" s="38"/>
      <c r="D1328" s="39"/>
      <c r="E1328" s="39"/>
      <c r="F1328" s="39"/>
      <c r="G1328" s="44"/>
    </row>
    <row r="1329" spans="1:7" ht="12.75" x14ac:dyDescent="0.15">
      <c r="A1329" s="179"/>
      <c r="B1329" s="180"/>
      <c r="C1329" s="38"/>
      <c r="D1329" s="39"/>
      <c r="E1329" s="39"/>
      <c r="F1329" s="39"/>
      <c r="G1329" s="44"/>
    </row>
    <row r="1330" spans="1:7" ht="12.75" x14ac:dyDescent="0.15">
      <c r="A1330" s="179"/>
      <c r="B1330" s="180"/>
      <c r="C1330" s="38"/>
      <c r="D1330" s="39"/>
      <c r="E1330" s="39"/>
      <c r="F1330" s="39"/>
      <c r="G1330" s="44"/>
    </row>
    <row r="1331" spans="1:7" ht="12.75" x14ac:dyDescent="0.15">
      <c r="A1331" s="179"/>
      <c r="B1331" s="180"/>
      <c r="C1331" s="38"/>
      <c r="D1331" s="39"/>
      <c r="E1331" s="39"/>
      <c r="F1331" s="39"/>
      <c r="G1331" s="44"/>
    </row>
    <row r="1332" spans="1:7" ht="12.75" x14ac:dyDescent="0.15">
      <c r="A1332" s="179"/>
      <c r="B1332" s="180"/>
      <c r="C1332" s="38"/>
      <c r="D1332" s="39"/>
      <c r="E1332" s="39"/>
      <c r="F1332" s="39"/>
      <c r="G1332" s="44"/>
    </row>
    <row r="1333" spans="1:7" ht="12.75" x14ac:dyDescent="0.15">
      <c r="A1333" s="179"/>
      <c r="B1333" s="180"/>
      <c r="C1333" s="38"/>
      <c r="D1333" s="39"/>
      <c r="E1333" s="39"/>
      <c r="F1333" s="39"/>
      <c r="G1333" s="44"/>
    </row>
    <row r="1334" spans="1:7" ht="12.75" x14ac:dyDescent="0.15">
      <c r="A1334" s="179"/>
      <c r="B1334" s="180"/>
      <c r="C1334" s="38"/>
      <c r="D1334" s="39"/>
      <c r="E1334" s="39"/>
      <c r="F1334" s="39"/>
      <c r="G1334" s="44"/>
    </row>
    <row r="1335" spans="1:7" ht="12.75" x14ac:dyDescent="0.15">
      <c r="A1335" s="179"/>
      <c r="B1335" s="180"/>
      <c r="C1335" s="38"/>
      <c r="D1335" s="39"/>
      <c r="E1335" s="39"/>
      <c r="F1335" s="39"/>
      <c r="G1335" s="44"/>
    </row>
    <row r="1336" spans="1:7" ht="12.75" x14ac:dyDescent="0.15">
      <c r="A1336" s="179"/>
      <c r="B1336" s="180"/>
      <c r="C1336" s="38"/>
      <c r="D1336" s="39"/>
      <c r="E1336" s="39"/>
      <c r="F1336" s="39"/>
      <c r="G1336" s="44"/>
    </row>
    <row r="1337" spans="1:7" ht="12.75" x14ac:dyDescent="0.15">
      <c r="A1337" s="179"/>
      <c r="B1337" s="180"/>
      <c r="C1337" s="38"/>
      <c r="D1337" s="39"/>
      <c r="E1337" s="39"/>
      <c r="F1337" s="39"/>
      <c r="G1337" s="44"/>
    </row>
    <row r="1338" spans="1:7" ht="12.75" x14ac:dyDescent="0.15">
      <c r="A1338" s="179"/>
      <c r="B1338" s="180"/>
      <c r="C1338" s="38"/>
      <c r="D1338" s="39"/>
      <c r="E1338" s="39"/>
      <c r="F1338" s="39"/>
      <c r="G1338" s="44"/>
    </row>
    <row r="1339" spans="1:7" ht="12.75" x14ac:dyDescent="0.15">
      <c r="A1339" s="179"/>
      <c r="B1339" s="180"/>
      <c r="C1339" s="38"/>
      <c r="D1339" s="39"/>
      <c r="E1339" s="39"/>
      <c r="F1339" s="39"/>
      <c r="G1339" s="44"/>
    </row>
    <row r="1340" spans="1:7" ht="12.75" x14ac:dyDescent="0.15">
      <c r="A1340" s="179"/>
      <c r="B1340" s="180"/>
      <c r="C1340" s="38"/>
      <c r="D1340" s="39"/>
      <c r="E1340" s="39"/>
      <c r="F1340" s="39"/>
      <c r="G1340" s="44"/>
    </row>
    <row r="1341" spans="1:7" ht="12.75" x14ac:dyDescent="0.15">
      <c r="A1341" s="179"/>
      <c r="B1341" s="180"/>
      <c r="C1341" s="38"/>
      <c r="D1341" s="39"/>
      <c r="E1341" s="39"/>
      <c r="F1341" s="39"/>
      <c r="G1341" s="44"/>
    </row>
    <row r="1342" spans="1:7" ht="12.75" x14ac:dyDescent="0.15">
      <c r="A1342" s="179"/>
      <c r="B1342" s="180"/>
      <c r="C1342" s="38"/>
      <c r="D1342" s="39"/>
      <c r="E1342" s="39"/>
      <c r="F1342" s="39"/>
      <c r="G1342" s="44"/>
    </row>
    <row r="1343" spans="1:7" ht="12.75" x14ac:dyDescent="0.15">
      <c r="A1343" s="179"/>
      <c r="B1343" s="180"/>
      <c r="C1343" s="38"/>
      <c r="D1343" s="39"/>
      <c r="E1343" s="39"/>
      <c r="F1343" s="39"/>
      <c r="G1343" s="44"/>
    </row>
    <row r="1344" spans="1:7" ht="12.75" x14ac:dyDescent="0.15">
      <c r="A1344" s="179"/>
      <c r="B1344" s="180"/>
      <c r="C1344" s="38"/>
      <c r="D1344" s="39"/>
      <c r="E1344" s="39"/>
      <c r="F1344" s="39"/>
      <c r="G1344" s="44"/>
    </row>
    <row r="1345" spans="1:7" ht="12.75" x14ac:dyDescent="0.15">
      <c r="A1345" s="179"/>
      <c r="B1345" s="180"/>
      <c r="C1345" s="38"/>
      <c r="D1345" s="39"/>
      <c r="E1345" s="39"/>
      <c r="F1345" s="39"/>
      <c r="G1345" s="44"/>
    </row>
    <row r="1346" spans="1:7" ht="12.75" x14ac:dyDescent="0.15">
      <c r="A1346" s="179"/>
      <c r="B1346" s="180"/>
      <c r="C1346" s="38"/>
      <c r="D1346" s="39"/>
      <c r="E1346" s="39"/>
      <c r="F1346" s="39"/>
      <c r="G1346" s="44"/>
    </row>
    <row r="1347" spans="1:7" ht="12.75" x14ac:dyDescent="0.15">
      <c r="A1347" s="179"/>
      <c r="B1347" s="180"/>
      <c r="C1347" s="38"/>
      <c r="D1347" s="39"/>
      <c r="E1347" s="39"/>
      <c r="F1347" s="39"/>
      <c r="G1347" s="44"/>
    </row>
    <row r="1348" spans="1:7" ht="12.75" x14ac:dyDescent="0.15">
      <c r="A1348" s="179"/>
      <c r="B1348" s="180"/>
      <c r="C1348" s="38"/>
      <c r="D1348" s="39"/>
      <c r="E1348" s="39"/>
      <c r="F1348" s="39"/>
      <c r="G1348" s="44"/>
    </row>
    <row r="1349" spans="1:7" ht="12.75" x14ac:dyDescent="0.15">
      <c r="A1349" s="179"/>
      <c r="B1349" s="180"/>
      <c r="C1349" s="38"/>
      <c r="D1349" s="39"/>
      <c r="E1349" s="39"/>
      <c r="F1349" s="39"/>
      <c r="G1349" s="44"/>
    </row>
    <row r="1350" spans="1:7" ht="12.75" x14ac:dyDescent="0.15">
      <c r="A1350" s="179"/>
      <c r="B1350" s="180"/>
      <c r="C1350" s="38"/>
      <c r="D1350" s="39"/>
      <c r="E1350" s="39"/>
      <c r="F1350" s="39"/>
      <c r="G1350" s="44"/>
    </row>
    <row r="1351" spans="1:7" ht="12.75" x14ac:dyDescent="0.15">
      <c r="A1351" s="179"/>
      <c r="B1351" s="180"/>
      <c r="C1351" s="38"/>
      <c r="D1351" s="39"/>
      <c r="E1351" s="39"/>
      <c r="F1351" s="39"/>
      <c r="G1351" s="44"/>
    </row>
    <row r="1352" spans="1:7" ht="12.75" x14ac:dyDescent="0.15">
      <c r="A1352" s="179"/>
      <c r="B1352" s="180"/>
      <c r="C1352" s="38"/>
      <c r="D1352" s="39"/>
      <c r="E1352" s="39"/>
      <c r="F1352" s="39"/>
      <c r="G1352" s="44"/>
    </row>
    <row r="1353" spans="1:7" ht="12.75" x14ac:dyDescent="0.15">
      <c r="A1353" s="179"/>
      <c r="B1353" s="180"/>
      <c r="C1353" s="38"/>
      <c r="D1353" s="39"/>
      <c r="E1353" s="39"/>
      <c r="F1353" s="39"/>
      <c r="G1353" s="44"/>
    </row>
    <row r="1354" spans="1:7" ht="12.75" x14ac:dyDescent="0.15">
      <c r="A1354" s="179"/>
      <c r="B1354" s="180"/>
      <c r="C1354" s="38"/>
      <c r="D1354" s="39"/>
      <c r="E1354" s="39"/>
      <c r="F1354" s="39"/>
      <c r="G1354" s="44"/>
    </row>
    <row r="1355" spans="1:7" ht="12.75" x14ac:dyDescent="0.15">
      <c r="A1355" s="179"/>
      <c r="B1355" s="180"/>
      <c r="C1355" s="38"/>
      <c r="D1355" s="39"/>
      <c r="E1355" s="39"/>
      <c r="F1355" s="39"/>
      <c r="G1355" s="44"/>
    </row>
    <row r="1356" spans="1:7" ht="12.75" x14ac:dyDescent="0.15">
      <c r="A1356" s="179"/>
      <c r="B1356" s="180"/>
      <c r="C1356" s="38"/>
      <c r="D1356" s="39"/>
      <c r="E1356" s="39"/>
      <c r="F1356" s="39"/>
      <c r="G1356" s="44"/>
    </row>
    <row r="1357" spans="1:7" ht="12.75" x14ac:dyDescent="0.15">
      <c r="A1357" s="179"/>
      <c r="B1357" s="180"/>
      <c r="C1357" s="38"/>
      <c r="D1357" s="39"/>
      <c r="E1357" s="39"/>
      <c r="F1357" s="39"/>
      <c r="G1357" s="44"/>
    </row>
    <row r="1358" spans="1:7" ht="12.75" x14ac:dyDescent="0.15">
      <c r="A1358" s="179"/>
      <c r="B1358" s="180"/>
      <c r="C1358" s="38"/>
      <c r="D1358" s="39"/>
      <c r="E1358" s="39"/>
      <c r="F1358" s="39"/>
      <c r="G1358" s="44"/>
    </row>
    <row r="1359" spans="1:7" ht="12.75" x14ac:dyDescent="0.15">
      <c r="A1359" s="179"/>
      <c r="B1359" s="180"/>
      <c r="C1359" s="38"/>
      <c r="D1359" s="39"/>
      <c r="E1359" s="39"/>
      <c r="F1359" s="39"/>
      <c r="G1359" s="44"/>
    </row>
    <row r="1360" spans="1:7" ht="12.75" x14ac:dyDescent="0.15">
      <c r="A1360" s="179"/>
      <c r="B1360" s="180"/>
      <c r="C1360" s="38"/>
      <c r="D1360" s="39"/>
      <c r="E1360" s="39"/>
      <c r="F1360" s="39"/>
      <c r="G1360" s="44"/>
    </row>
    <row r="1361" spans="1:7" ht="12.75" x14ac:dyDescent="0.15">
      <c r="A1361" s="179"/>
      <c r="B1361" s="180"/>
      <c r="C1361" s="38"/>
      <c r="D1361" s="39"/>
      <c r="E1361" s="39"/>
      <c r="F1361" s="39"/>
      <c r="G1361" s="44"/>
    </row>
    <row r="1362" spans="1:7" ht="12.75" x14ac:dyDescent="0.15">
      <c r="A1362" s="179"/>
      <c r="B1362" s="180"/>
      <c r="C1362" s="38"/>
      <c r="D1362" s="39"/>
      <c r="E1362" s="39"/>
      <c r="F1362" s="39"/>
      <c r="G1362" s="44"/>
    </row>
    <row r="1363" spans="1:7" ht="12.75" x14ac:dyDescent="0.15">
      <c r="A1363" s="179"/>
      <c r="B1363" s="180"/>
      <c r="C1363" s="38"/>
      <c r="D1363" s="39"/>
      <c r="E1363" s="39"/>
      <c r="F1363" s="39"/>
      <c r="G1363" s="44"/>
    </row>
    <row r="1364" spans="1:7" ht="12.75" x14ac:dyDescent="0.15">
      <c r="A1364" s="179"/>
      <c r="B1364" s="180"/>
      <c r="C1364" s="38"/>
      <c r="D1364" s="39"/>
      <c r="E1364" s="39"/>
      <c r="F1364" s="39"/>
      <c r="G1364" s="44"/>
    </row>
    <row r="1365" spans="1:7" ht="12.75" x14ac:dyDescent="0.15">
      <c r="A1365" s="179"/>
      <c r="B1365" s="180"/>
      <c r="C1365" s="38"/>
      <c r="D1365" s="39"/>
      <c r="E1365" s="39"/>
      <c r="F1365" s="39"/>
      <c r="G1365" s="44"/>
    </row>
    <row r="1366" spans="1:7" ht="12.75" x14ac:dyDescent="0.15">
      <c r="A1366" s="179"/>
      <c r="B1366" s="180"/>
      <c r="C1366" s="38"/>
      <c r="D1366" s="39"/>
      <c r="E1366" s="39"/>
      <c r="F1366" s="39"/>
      <c r="G1366" s="44"/>
    </row>
    <row r="1367" spans="1:7" ht="12.75" x14ac:dyDescent="0.15">
      <c r="A1367" s="179"/>
      <c r="B1367" s="180"/>
      <c r="C1367" s="38"/>
      <c r="D1367" s="39"/>
      <c r="E1367" s="39"/>
      <c r="F1367" s="39"/>
      <c r="G1367" s="44"/>
    </row>
    <row r="1368" spans="1:7" ht="12.75" x14ac:dyDescent="0.15">
      <c r="A1368" s="179"/>
      <c r="B1368" s="180"/>
      <c r="C1368" s="38"/>
      <c r="D1368" s="39"/>
      <c r="E1368" s="39"/>
      <c r="F1368" s="39"/>
      <c r="G1368" s="44"/>
    </row>
    <row r="1369" spans="1:7" ht="12.75" x14ac:dyDescent="0.15">
      <c r="A1369" s="179"/>
      <c r="B1369" s="180"/>
      <c r="C1369" s="38"/>
      <c r="D1369" s="39"/>
      <c r="E1369" s="39"/>
      <c r="F1369" s="39"/>
      <c r="G1369" s="44"/>
    </row>
    <row r="1370" spans="1:7" ht="12.75" x14ac:dyDescent="0.15">
      <c r="A1370" s="179"/>
      <c r="B1370" s="180"/>
      <c r="C1370" s="38"/>
      <c r="D1370" s="39"/>
      <c r="E1370" s="39"/>
      <c r="F1370" s="39"/>
      <c r="G1370" s="44"/>
    </row>
    <row r="1371" spans="1:7" ht="12.75" x14ac:dyDescent="0.15">
      <c r="A1371" s="179"/>
      <c r="B1371" s="180"/>
      <c r="C1371" s="38"/>
      <c r="D1371" s="39"/>
      <c r="E1371" s="39"/>
      <c r="F1371" s="39"/>
      <c r="G1371" s="44"/>
    </row>
    <row r="1372" spans="1:7" ht="12.75" x14ac:dyDescent="0.15">
      <c r="A1372" s="179"/>
      <c r="B1372" s="180"/>
      <c r="C1372" s="38"/>
      <c r="D1372" s="39"/>
      <c r="E1372" s="39"/>
      <c r="F1372" s="39"/>
      <c r="G1372" s="44"/>
    </row>
    <row r="1373" spans="1:7" ht="12.75" x14ac:dyDescent="0.15">
      <c r="A1373" s="179"/>
      <c r="B1373" s="180"/>
      <c r="C1373" s="38"/>
      <c r="D1373" s="39"/>
      <c r="E1373" s="39"/>
      <c r="F1373" s="39"/>
      <c r="G1373" s="44"/>
    </row>
    <row r="1374" spans="1:7" ht="12.75" x14ac:dyDescent="0.15">
      <c r="A1374" s="179"/>
      <c r="B1374" s="180"/>
      <c r="C1374" s="38"/>
      <c r="D1374" s="39"/>
      <c r="E1374" s="39"/>
      <c r="F1374" s="39"/>
      <c r="G1374" s="44"/>
    </row>
    <row r="1375" spans="1:7" ht="12.75" x14ac:dyDescent="0.15">
      <c r="A1375" s="179"/>
      <c r="B1375" s="180"/>
      <c r="C1375" s="38"/>
      <c r="D1375" s="39"/>
      <c r="E1375" s="39"/>
      <c r="F1375" s="39"/>
      <c r="G1375" s="44"/>
    </row>
    <row r="1376" spans="1:7" ht="12.75" x14ac:dyDescent="0.15">
      <c r="A1376" s="179"/>
      <c r="B1376" s="180"/>
      <c r="C1376" s="38"/>
      <c r="D1376" s="39"/>
      <c r="E1376" s="39"/>
      <c r="F1376" s="39"/>
      <c r="G1376" s="44"/>
    </row>
    <row r="1377" spans="1:7" ht="12.75" x14ac:dyDescent="0.15">
      <c r="A1377" s="179"/>
      <c r="B1377" s="180"/>
      <c r="C1377" s="38"/>
      <c r="D1377" s="39"/>
      <c r="E1377" s="39"/>
      <c r="F1377" s="39"/>
      <c r="G1377" s="44"/>
    </row>
    <row r="1378" spans="1:7" ht="12.75" x14ac:dyDescent="0.15">
      <c r="A1378" s="179"/>
      <c r="B1378" s="180"/>
      <c r="C1378" s="38"/>
      <c r="D1378" s="39"/>
      <c r="E1378" s="39"/>
      <c r="F1378" s="39"/>
      <c r="G1378" s="44"/>
    </row>
    <row r="1379" spans="1:7" ht="12.75" x14ac:dyDescent="0.15">
      <c r="A1379" s="179"/>
      <c r="B1379" s="180"/>
      <c r="C1379" s="38"/>
      <c r="D1379" s="39"/>
      <c r="E1379" s="39"/>
      <c r="F1379" s="39"/>
      <c r="G1379" s="44"/>
    </row>
    <row r="1380" spans="1:7" ht="12.75" x14ac:dyDescent="0.15">
      <c r="A1380" s="179"/>
      <c r="B1380" s="180"/>
      <c r="C1380" s="38"/>
      <c r="D1380" s="39"/>
      <c r="E1380" s="39"/>
      <c r="F1380" s="39"/>
      <c r="G1380" s="44"/>
    </row>
    <row r="1381" spans="1:7" ht="12.75" x14ac:dyDescent="0.15">
      <c r="A1381" s="179"/>
      <c r="B1381" s="180"/>
      <c r="C1381" s="38"/>
      <c r="D1381" s="39"/>
      <c r="E1381" s="39"/>
      <c r="F1381" s="39"/>
      <c r="G1381" s="44"/>
    </row>
    <row r="1382" spans="1:7" ht="12.75" x14ac:dyDescent="0.15">
      <c r="A1382" s="179"/>
      <c r="B1382" s="180"/>
      <c r="C1382" s="38"/>
      <c r="D1382" s="39"/>
      <c r="E1382" s="39"/>
      <c r="F1382" s="39"/>
      <c r="G1382" s="44"/>
    </row>
    <row r="1383" spans="1:7" ht="12.75" x14ac:dyDescent="0.15">
      <c r="A1383" s="179"/>
      <c r="B1383" s="180"/>
      <c r="C1383" s="38"/>
      <c r="D1383" s="39"/>
      <c r="E1383" s="39"/>
      <c r="F1383" s="39"/>
      <c r="G1383" s="44"/>
    </row>
    <row r="1384" spans="1:7" ht="12.75" x14ac:dyDescent="0.15">
      <c r="A1384" s="179"/>
      <c r="B1384" s="180"/>
      <c r="C1384" s="38"/>
      <c r="D1384" s="39"/>
      <c r="E1384" s="39"/>
      <c r="F1384" s="39"/>
      <c r="G1384" s="44"/>
    </row>
    <row r="1385" spans="1:7" ht="12.75" x14ac:dyDescent="0.15">
      <c r="A1385" s="179"/>
      <c r="B1385" s="180"/>
      <c r="C1385" s="38"/>
      <c r="D1385" s="39"/>
      <c r="E1385" s="39"/>
      <c r="F1385" s="39"/>
      <c r="G1385" s="44"/>
    </row>
    <row r="1386" spans="1:7" ht="12.75" x14ac:dyDescent="0.15">
      <c r="A1386" s="179"/>
      <c r="B1386" s="180"/>
      <c r="C1386" s="38"/>
      <c r="D1386" s="39"/>
      <c r="E1386" s="39"/>
      <c r="F1386" s="39"/>
      <c r="G1386" s="44"/>
    </row>
    <row r="1387" spans="1:7" ht="12.75" x14ac:dyDescent="0.15">
      <c r="A1387" s="179"/>
      <c r="B1387" s="180"/>
      <c r="C1387" s="38"/>
      <c r="D1387" s="39"/>
      <c r="E1387" s="39"/>
      <c r="F1387" s="39"/>
      <c r="G1387" s="44"/>
    </row>
    <row r="1388" spans="1:7" ht="12.75" x14ac:dyDescent="0.15">
      <c r="A1388" s="179"/>
      <c r="B1388" s="180"/>
      <c r="C1388" s="38"/>
      <c r="D1388" s="39"/>
      <c r="E1388" s="39"/>
      <c r="F1388" s="39"/>
      <c r="G1388" s="44"/>
    </row>
    <row r="1389" spans="1:7" ht="12.75" x14ac:dyDescent="0.15">
      <c r="A1389" s="179"/>
      <c r="B1389" s="180"/>
      <c r="C1389" s="38"/>
      <c r="D1389" s="39"/>
      <c r="E1389" s="39"/>
      <c r="F1389" s="39"/>
      <c r="G1389" s="44"/>
    </row>
    <row r="1390" spans="1:7" ht="12.75" x14ac:dyDescent="0.15">
      <c r="A1390" s="179"/>
      <c r="B1390" s="180"/>
      <c r="C1390" s="38"/>
      <c r="D1390" s="39"/>
      <c r="E1390" s="39"/>
      <c r="F1390" s="39"/>
      <c r="G1390" s="44"/>
    </row>
    <row r="1391" spans="1:7" ht="12.75" x14ac:dyDescent="0.15">
      <c r="A1391" s="179"/>
      <c r="B1391" s="180"/>
      <c r="C1391" s="38"/>
      <c r="D1391" s="39"/>
      <c r="E1391" s="39"/>
      <c r="F1391" s="39"/>
      <c r="G1391" s="44"/>
    </row>
    <row r="1392" spans="1:7" ht="12.75" x14ac:dyDescent="0.15">
      <c r="A1392" s="179"/>
      <c r="B1392" s="180"/>
      <c r="C1392" s="38"/>
      <c r="D1392" s="39"/>
      <c r="E1392" s="39"/>
      <c r="F1392" s="39"/>
      <c r="G1392" s="44"/>
    </row>
    <row r="1393" spans="1:7" ht="12.75" x14ac:dyDescent="0.15">
      <c r="A1393" s="179"/>
      <c r="B1393" s="180"/>
      <c r="C1393" s="38"/>
      <c r="D1393" s="39"/>
      <c r="E1393" s="39"/>
      <c r="F1393" s="39"/>
      <c r="G1393" s="44"/>
    </row>
    <row r="1394" spans="1:7" ht="12.75" x14ac:dyDescent="0.15">
      <c r="A1394" s="179"/>
      <c r="B1394" s="180"/>
      <c r="C1394" s="38"/>
      <c r="D1394" s="39"/>
      <c r="E1394" s="39"/>
      <c r="F1394" s="39"/>
      <c r="G1394" s="44"/>
    </row>
    <row r="1395" spans="1:7" ht="12.75" x14ac:dyDescent="0.15">
      <c r="A1395" s="179"/>
      <c r="B1395" s="180"/>
      <c r="C1395" s="38"/>
      <c r="D1395" s="39"/>
      <c r="E1395" s="39"/>
      <c r="F1395" s="39"/>
      <c r="G1395" s="44"/>
    </row>
    <row r="1396" spans="1:7" ht="12.75" x14ac:dyDescent="0.15">
      <c r="A1396" s="179"/>
      <c r="B1396" s="180"/>
      <c r="C1396" s="38"/>
      <c r="D1396" s="39"/>
      <c r="E1396" s="39"/>
      <c r="F1396" s="39"/>
      <c r="G1396" s="44"/>
    </row>
    <row r="1397" spans="1:7" ht="12.75" x14ac:dyDescent="0.15">
      <c r="A1397" s="179"/>
      <c r="B1397" s="180"/>
      <c r="C1397" s="38"/>
      <c r="D1397" s="39"/>
      <c r="E1397" s="39"/>
      <c r="F1397" s="39"/>
      <c r="G1397" s="44"/>
    </row>
    <row r="1398" spans="1:7" ht="12.75" x14ac:dyDescent="0.15">
      <c r="A1398" s="179"/>
      <c r="B1398" s="180"/>
      <c r="C1398" s="38"/>
      <c r="D1398" s="39"/>
      <c r="E1398" s="39"/>
      <c r="F1398" s="39"/>
      <c r="G1398" s="44"/>
    </row>
    <row r="1399" spans="1:7" ht="12.75" x14ac:dyDescent="0.15">
      <c r="A1399" s="179"/>
      <c r="B1399" s="180"/>
      <c r="C1399" s="38"/>
      <c r="D1399" s="39"/>
      <c r="E1399" s="39"/>
      <c r="F1399" s="39"/>
      <c r="G1399" s="44"/>
    </row>
    <row r="1400" spans="1:7" ht="12.75" x14ac:dyDescent="0.15">
      <c r="A1400" s="179"/>
      <c r="B1400" s="180"/>
      <c r="C1400" s="38"/>
      <c r="D1400" s="39"/>
      <c r="E1400" s="39"/>
      <c r="F1400" s="39"/>
      <c r="G1400" s="44"/>
    </row>
    <row r="1401" spans="1:7" ht="12.75" x14ac:dyDescent="0.15">
      <c r="A1401" s="179"/>
      <c r="B1401" s="180"/>
      <c r="C1401" s="38"/>
      <c r="D1401" s="39"/>
      <c r="E1401" s="39"/>
      <c r="F1401" s="39"/>
      <c r="G1401" s="44"/>
    </row>
    <row r="1402" spans="1:7" ht="12.75" x14ac:dyDescent="0.15">
      <c r="A1402" s="179"/>
      <c r="B1402" s="180"/>
      <c r="C1402" s="38"/>
      <c r="D1402" s="39"/>
      <c r="E1402" s="39"/>
      <c r="F1402" s="39"/>
      <c r="G1402" s="44"/>
    </row>
    <row r="1403" spans="1:7" ht="12.75" x14ac:dyDescent="0.15">
      <c r="A1403" s="179"/>
      <c r="B1403" s="180"/>
      <c r="C1403" s="38"/>
      <c r="D1403" s="39"/>
      <c r="E1403" s="39"/>
      <c r="F1403" s="39"/>
      <c r="G1403" s="44"/>
    </row>
    <row r="1404" spans="1:7" ht="12.75" x14ac:dyDescent="0.15">
      <c r="A1404" s="179"/>
      <c r="B1404" s="180"/>
      <c r="C1404" s="38"/>
      <c r="D1404" s="39"/>
      <c r="E1404" s="39"/>
      <c r="F1404" s="39"/>
      <c r="G1404" s="44"/>
    </row>
    <row r="1405" spans="1:7" ht="12.75" x14ac:dyDescent="0.15">
      <c r="A1405" s="179"/>
      <c r="B1405" s="180"/>
      <c r="C1405" s="38"/>
      <c r="D1405" s="39"/>
      <c r="E1405" s="39"/>
      <c r="F1405" s="39"/>
      <c r="G1405" s="44"/>
    </row>
    <row r="1406" spans="1:7" ht="12.75" x14ac:dyDescent="0.15">
      <c r="A1406" s="179"/>
      <c r="B1406" s="180"/>
      <c r="C1406" s="38"/>
      <c r="D1406" s="39"/>
      <c r="E1406" s="39"/>
      <c r="F1406" s="39"/>
      <c r="G1406" s="44"/>
    </row>
    <row r="1407" spans="1:7" ht="12.75" x14ac:dyDescent="0.15">
      <c r="A1407" s="179"/>
      <c r="B1407" s="180"/>
      <c r="C1407" s="38"/>
      <c r="D1407" s="39"/>
      <c r="E1407" s="39"/>
      <c r="F1407" s="39"/>
      <c r="G1407" s="44"/>
    </row>
    <row r="1408" spans="1:7" ht="12.75" x14ac:dyDescent="0.15">
      <c r="A1408" s="179"/>
      <c r="B1408" s="180"/>
      <c r="C1408" s="38"/>
      <c r="D1408" s="39"/>
      <c r="E1408" s="39"/>
      <c r="F1408" s="39"/>
      <c r="G1408" s="44"/>
    </row>
    <row r="1409" spans="1:7" ht="12.75" x14ac:dyDescent="0.15">
      <c r="A1409" s="179"/>
      <c r="B1409" s="180"/>
      <c r="C1409" s="38"/>
      <c r="D1409" s="39"/>
      <c r="E1409" s="39"/>
      <c r="F1409" s="39"/>
      <c r="G1409" s="44"/>
    </row>
    <row r="1410" spans="1:7" ht="12.75" x14ac:dyDescent="0.15">
      <c r="A1410" s="179"/>
      <c r="B1410" s="180"/>
      <c r="C1410" s="38"/>
      <c r="D1410" s="39"/>
      <c r="E1410" s="39"/>
      <c r="F1410" s="39"/>
      <c r="G1410" s="44"/>
    </row>
    <row r="1411" spans="1:7" ht="12.75" x14ac:dyDescent="0.15">
      <c r="A1411" s="179"/>
      <c r="B1411" s="180"/>
      <c r="C1411" s="38"/>
      <c r="D1411" s="39"/>
      <c r="E1411" s="39"/>
      <c r="F1411" s="39"/>
      <c r="G1411" s="44"/>
    </row>
    <row r="1412" spans="1:7" ht="12.75" x14ac:dyDescent="0.15">
      <c r="A1412" s="179"/>
      <c r="B1412" s="180"/>
      <c r="C1412" s="38"/>
      <c r="D1412" s="39"/>
      <c r="E1412" s="39"/>
      <c r="F1412" s="39"/>
      <c r="G1412" s="44"/>
    </row>
    <row r="1413" spans="1:7" ht="12.75" x14ac:dyDescent="0.15">
      <c r="A1413" s="179"/>
      <c r="B1413" s="180"/>
      <c r="C1413" s="38"/>
      <c r="D1413" s="39"/>
      <c r="E1413" s="39"/>
      <c r="F1413" s="39"/>
      <c r="G1413" s="44"/>
    </row>
    <row r="1414" spans="1:7" ht="12.75" x14ac:dyDescent="0.15">
      <c r="A1414" s="179"/>
      <c r="B1414" s="180"/>
      <c r="C1414" s="38"/>
      <c r="D1414" s="39"/>
      <c r="E1414" s="39"/>
      <c r="F1414" s="39"/>
      <c r="G1414" s="44"/>
    </row>
    <row r="1415" spans="1:7" ht="12.75" x14ac:dyDescent="0.15">
      <c r="A1415" s="179"/>
      <c r="B1415" s="180"/>
      <c r="C1415" s="38"/>
      <c r="D1415" s="39"/>
      <c r="E1415" s="39"/>
      <c r="F1415" s="39"/>
      <c r="G1415" s="44"/>
    </row>
    <row r="1416" spans="1:7" ht="12.75" x14ac:dyDescent="0.15">
      <c r="A1416" s="179"/>
      <c r="B1416" s="180"/>
      <c r="C1416" s="38"/>
      <c r="D1416" s="39"/>
      <c r="E1416" s="39"/>
      <c r="F1416" s="39"/>
      <c r="G1416" s="44"/>
    </row>
    <row r="1417" spans="1:7" ht="12.75" x14ac:dyDescent="0.15">
      <c r="A1417" s="179"/>
      <c r="B1417" s="180"/>
      <c r="C1417" s="38"/>
      <c r="D1417" s="39"/>
      <c r="E1417" s="39"/>
      <c r="F1417" s="39"/>
      <c r="G1417" s="44"/>
    </row>
    <row r="1418" spans="1:7" ht="12.75" x14ac:dyDescent="0.15">
      <c r="A1418" s="179"/>
      <c r="B1418" s="180"/>
      <c r="C1418" s="38"/>
      <c r="D1418" s="39"/>
      <c r="E1418" s="39"/>
      <c r="F1418" s="39"/>
      <c r="G1418" s="44"/>
    </row>
    <row r="1419" spans="1:7" ht="12.75" x14ac:dyDescent="0.15">
      <c r="A1419" s="179"/>
      <c r="B1419" s="180"/>
      <c r="C1419" s="38"/>
      <c r="D1419" s="39"/>
      <c r="E1419" s="39"/>
      <c r="F1419" s="39"/>
      <c r="G1419" s="44"/>
    </row>
    <row r="1420" spans="1:7" ht="12.75" x14ac:dyDescent="0.15">
      <c r="A1420" s="179"/>
      <c r="B1420" s="180"/>
      <c r="C1420" s="38"/>
      <c r="D1420" s="39"/>
      <c r="E1420" s="39"/>
      <c r="F1420" s="39"/>
      <c r="G1420" s="44"/>
    </row>
    <row r="1421" spans="1:7" ht="12.75" x14ac:dyDescent="0.15">
      <c r="A1421" s="179"/>
      <c r="B1421" s="180"/>
      <c r="C1421" s="38"/>
      <c r="D1421" s="39"/>
      <c r="E1421" s="39"/>
      <c r="F1421" s="39"/>
      <c r="G1421" s="44"/>
    </row>
    <row r="1422" spans="1:7" ht="12.75" x14ac:dyDescent="0.15">
      <c r="A1422" s="179"/>
      <c r="B1422" s="180"/>
      <c r="C1422" s="38"/>
      <c r="D1422" s="39"/>
      <c r="E1422" s="39"/>
      <c r="F1422" s="39"/>
      <c r="G1422" s="44"/>
    </row>
    <row r="1423" spans="1:7" ht="12.75" x14ac:dyDescent="0.15">
      <c r="A1423" s="179"/>
      <c r="B1423" s="180"/>
      <c r="C1423" s="38"/>
      <c r="D1423" s="39"/>
      <c r="E1423" s="39"/>
      <c r="F1423" s="39"/>
      <c r="G1423" s="44"/>
    </row>
    <row r="1424" spans="1:7" ht="12.75" x14ac:dyDescent="0.15">
      <c r="A1424" s="179"/>
      <c r="B1424" s="180"/>
      <c r="C1424" s="38"/>
      <c r="D1424" s="39"/>
      <c r="E1424" s="39"/>
      <c r="F1424" s="39"/>
      <c r="G1424" s="44"/>
    </row>
    <row r="1425" spans="1:7" ht="12.75" x14ac:dyDescent="0.15">
      <c r="A1425" s="179"/>
      <c r="B1425" s="180"/>
      <c r="C1425" s="38"/>
      <c r="D1425" s="39"/>
      <c r="E1425" s="39"/>
      <c r="F1425" s="39"/>
      <c r="G1425" s="44"/>
    </row>
    <row r="1426" spans="1:7" ht="12.75" x14ac:dyDescent="0.15">
      <c r="A1426" s="179"/>
      <c r="B1426" s="180"/>
      <c r="C1426" s="38"/>
      <c r="D1426" s="39"/>
      <c r="E1426" s="39"/>
      <c r="F1426" s="39"/>
      <c r="G1426" s="44"/>
    </row>
    <row r="1427" spans="1:7" ht="12.75" x14ac:dyDescent="0.15">
      <c r="A1427" s="179"/>
      <c r="B1427" s="180"/>
      <c r="C1427" s="38"/>
      <c r="D1427" s="39"/>
      <c r="E1427" s="39"/>
      <c r="F1427" s="39"/>
      <c r="G1427" s="44"/>
    </row>
    <row r="1428" spans="1:7" ht="12.75" x14ac:dyDescent="0.15">
      <c r="A1428" s="179"/>
      <c r="B1428" s="180"/>
      <c r="C1428" s="38"/>
      <c r="D1428" s="39"/>
      <c r="E1428" s="39"/>
      <c r="F1428" s="39"/>
      <c r="G1428" s="44"/>
    </row>
    <row r="1429" spans="1:7" ht="12.75" x14ac:dyDescent="0.15">
      <c r="A1429" s="179"/>
      <c r="B1429" s="180"/>
      <c r="C1429" s="38"/>
      <c r="D1429" s="39"/>
      <c r="E1429" s="39"/>
      <c r="F1429" s="39"/>
      <c r="G1429" s="44"/>
    </row>
    <row r="1430" spans="1:7" ht="12.75" x14ac:dyDescent="0.15">
      <c r="A1430" s="179"/>
      <c r="B1430" s="180"/>
      <c r="C1430" s="38"/>
      <c r="D1430" s="39"/>
      <c r="E1430" s="39"/>
      <c r="F1430" s="39"/>
      <c r="G1430" s="44"/>
    </row>
    <row r="1431" spans="1:7" ht="12.75" x14ac:dyDescent="0.15">
      <c r="A1431" s="179"/>
      <c r="B1431" s="180"/>
      <c r="C1431" s="38"/>
      <c r="D1431" s="39"/>
      <c r="E1431" s="39"/>
      <c r="F1431" s="39"/>
      <c r="G1431" s="44"/>
    </row>
    <row r="1432" spans="1:7" ht="12.75" x14ac:dyDescent="0.15">
      <c r="A1432" s="179"/>
      <c r="B1432" s="180"/>
      <c r="C1432" s="38"/>
      <c r="D1432" s="39"/>
      <c r="E1432" s="39"/>
      <c r="F1432" s="39"/>
      <c r="G1432" s="44"/>
    </row>
    <row r="1433" spans="1:7" ht="12.75" x14ac:dyDescent="0.15">
      <c r="A1433" s="179"/>
      <c r="B1433" s="180"/>
      <c r="C1433" s="38"/>
      <c r="D1433" s="39"/>
      <c r="E1433" s="39"/>
      <c r="F1433" s="39"/>
      <c r="G1433" s="44"/>
    </row>
    <row r="1434" spans="1:7" ht="12.75" x14ac:dyDescent="0.15">
      <c r="A1434" s="179"/>
      <c r="B1434" s="180"/>
      <c r="C1434" s="38"/>
      <c r="D1434" s="39"/>
      <c r="E1434" s="39"/>
      <c r="F1434" s="39"/>
      <c r="G1434" s="44"/>
    </row>
    <row r="1435" spans="1:7" ht="12.75" x14ac:dyDescent="0.15">
      <c r="A1435" s="179"/>
      <c r="B1435" s="180"/>
      <c r="C1435" s="38"/>
      <c r="D1435" s="39"/>
      <c r="E1435" s="39"/>
      <c r="F1435" s="39"/>
      <c r="G1435" s="44"/>
    </row>
    <row r="1436" spans="1:7" ht="12.75" x14ac:dyDescent="0.15">
      <c r="A1436" s="179"/>
      <c r="B1436" s="180"/>
      <c r="C1436" s="38"/>
      <c r="D1436" s="39"/>
      <c r="E1436" s="39"/>
      <c r="F1436" s="39"/>
      <c r="G1436" s="44"/>
    </row>
    <row r="1437" spans="1:7" ht="12.75" x14ac:dyDescent="0.15">
      <c r="A1437" s="179"/>
      <c r="B1437" s="180"/>
      <c r="C1437" s="38"/>
      <c r="D1437" s="39"/>
      <c r="E1437" s="39"/>
      <c r="F1437" s="39"/>
      <c r="G1437" s="44"/>
    </row>
    <row r="1438" spans="1:7" ht="12.75" x14ac:dyDescent="0.15">
      <c r="A1438" s="179"/>
      <c r="B1438" s="180"/>
      <c r="C1438" s="38"/>
      <c r="D1438" s="39"/>
      <c r="E1438" s="39"/>
      <c r="F1438" s="39"/>
      <c r="G1438" s="44"/>
    </row>
    <row r="1439" spans="1:7" ht="12.75" x14ac:dyDescent="0.15">
      <c r="A1439" s="179"/>
      <c r="B1439" s="180"/>
      <c r="C1439" s="38"/>
      <c r="D1439" s="39"/>
      <c r="E1439" s="39"/>
      <c r="F1439" s="39"/>
      <c r="G1439" s="44"/>
    </row>
    <row r="1440" spans="1:7" ht="12.75" x14ac:dyDescent="0.15">
      <c r="A1440" s="179"/>
      <c r="B1440" s="180"/>
      <c r="C1440" s="38"/>
      <c r="D1440" s="39"/>
      <c r="E1440" s="39"/>
      <c r="F1440" s="39"/>
      <c r="G1440" s="44"/>
    </row>
    <row r="1441" spans="1:7" ht="12.75" x14ac:dyDescent="0.15">
      <c r="A1441" s="179"/>
      <c r="B1441" s="180"/>
      <c r="C1441" s="38"/>
      <c r="D1441" s="39"/>
      <c r="E1441" s="39"/>
      <c r="F1441" s="39"/>
      <c r="G1441" s="44"/>
    </row>
    <row r="1442" spans="1:7" ht="12.75" x14ac:dyDescent="0.15">
      <c r="A1442" s="179"/>
      <c r="B1442" s="180"/>
      <c r="C1442" s="38"/>
      <c r="D1442" s="39"/>
      <c r="E1442" s="39"/>
      <c r="F1442" s="39"/>
      <c r="G1442" s="44"/>
    </row>
    <row r="1443" spans="1:7" ht="12.75" x14ac:dyDescent="0.15">
      <c r="A1443" s="179"/>
      <c r="B1443" s="180"/>
      <c r="C1443" s="38"/>
      <c r="D1443" s="39"/>
      <c r="E1443" s="39"/>
      <c r="F1443" s="39"/>
      <c r="G1443" s="44"/>
    </row>
    <row r="1444" spans="1:7" ht="12.75" x14ac:dyDescent="0.15">
      <c r="A1444" s="179"/>
      <c r="B1444" s="180"/>
      <c r="C1444" s="38"/>
      <c r="D1444" s="39"/>
      <c r="E1444" s="39"/>
      <c r="F1444" s="39"/>
      <c r="G1444" s="44"/>
    </row>
    <row r="1445" spans="1:7" ht="12.75" x14ac:dyDescent="0.15">
      <c r="A1445" s="179"/>
      <c r="B1445" s="180"/>
      <c r="C1445" s="38"/>
      <c r="D1445" s="39"/>
      <c r="E1445" s="39"/>
      <c r="F1445" s="39"/>
      <c r="G1445" s="44"/>
    </row>
    <row r="1446" spans="1:7" ht="12.75" x14ac:dyDescent="0.15">
      <c r="A1446" s="179"/>
      <c r="B1446" s="180"/>
      <c r="C1446" s="38"/>
      <c r="D1446" s="39"/>
      <c r="E1446" s="39"/>
      <c r="F1446" s="39"/>
      <c r="G1446" s="44"/>
    </row>
    <row r="1447" spans="1:7" ht="12.75" x14ac:dyDescent="0.15">
      <c r="A1447" s="179"/>
      <c r="B1447" s="180"/>
      <c r="C1447" s="38"/>
      <c r="D1447" s="39"/>
      <c r="E1447" s="39"/>
      <c r="F1447" s="39"/>
      <c r="G1447" s="44"/>
    </row>
    <row r="1448" spans="1:7" ht="12.75" x14ac:dyDescent="0.15">
      <c r="A1448" s="179"/>
      <c r="B1448" s="180"/>
      <c r="C1448" s="38"/>
      <c r="D1448" s="39"/>
      <c r="E1448" s="39"/>
      <c r="F1448" s="39"/>
      <c r="G1448" s="44"/>
    </row>
    <row r="1449" spans="1:7" ht="12.75" x14ac:dyDescent="0.15">
      <c r="A1449" s="179"/>
      <c r="B1449" s="180"/>
      <c r="C1449" s="38"/>
      <c r="D1449" s="39"/>
      <c r="E1449" s="39"/>
      <c r="F1449" s="39"/>
      <c r="G1449" s="44"/>
    </row>
    <row r="1450" spans="1:7" ht="12.75" x14ac:dyDescent="0.15">
      <c r="A1450" s="179"/>
      <c r="B1450" s="180"/>
      <c r="C1450" s="38"/>
      <c r="D1450" s="39"/>
      <c r="E1450" s="39"/>
      <c r="F1450" s="39"/>
      <c r="G1450" s="44"/>
    </row>
    <row r="1451" spans="1:7" ht="12.75" x14ac:dyDescent="0.15">
      <c r="A1451" s="179"/>
      <c r="B1451" s="180"/>
      <c r="C1451" s="38"/>
      <c r="D1451" s="39"/>
      <c r="E1451" s="39"/>
      <c r="F1451" s="39"/>
      <c r="G1451" s="44"/>
    </row>
    <row r="1452" spans="1:7" ht="12.75" x14ac:dyDescent="0.15">
      <c r="A1452" s="179"/>
      <c r="B1452" s="180"/>
      <c r="C1452" s="38"/>
      <c r="D1452" s="39"/>
      <c r="E1452" s="39"/>
      <c r="F1452" s="39"/>
      <c r="G1452" s="44"/>
    </row>
    <row r="1453" spans="1:7" ht="12.75" x14ac:dyDescent="0.15">
      <c r="A1453" s="179"/>
      <c r="B1453" s="180"/>
      <c r="C1453" s="38"/>
      <c r="D1453" s="39"/>
      <c r="E1453" s="39"/>
      <c r="F1453" s="39"/>
      <c r="G1453" s="44"/>
    </row>
    <row r="1454" spans="1:7" ht="12.75" x14ac:dyDescent="0.15">
      <c r="A1454" s="179"/>
      <c r="B1454" s="180"/>
      <c r="C1454" s="38"/>
      <c r="D1454" s="39"/>
      <c r="E1454" s="39"/>
      <c r="F1454" s="39"/>
      <c r="G1454" s="44"/>
    </row>
    <row r="1455" spans="1:7" ht="12.75" x14ac:dyDescent="0.15">
      <c r="A1455" s="179"/>
      <c r="B1455" s="180"/>
      <c r="C1455" s="38"/>
      <c r="D1455" s="39"/>
      <c r="E1455" s="39"/>
      <c r="F1455" s="39"/>
      <c r="G1455" s="44"/>
    </row>
    <row r="1456" spans="1:7" ht="12.75" x14ac:dyDescent="0.15">
      <c r="A1456" s="179"/>
      <c r="B1456" s="180"/>
      <c r="C1456" s="38"/>
      <c r="D1456" s="39"/>
      <c r="E1456" s="39"/>
      <c r="F1456" s="39"/>
      <c r="G1456" s="44"/>
    </row>
    <row r="1457" spans="1:7" ht="12.75" x14ac:dyDescent="0.15">
      <c r="A1457" s="179"/>
      <c r="B1457" s="180"/>
      <c r="C1457" s="38"/>
      <c r="D1457" s="39"/>
      <c r="E1457" s="39"/>
      <c r="F1457" s="39"/>
      <c r="G1457" s="44"/>
    </row>
    <row r="1458" spans="1:7" ht="12.75" x14ac:dyDescent="0.15">
      <c r="A1458" s="179"/>
      <c r="B1458" s="180"/>
      <c r="C1458" s="38"/>
      <c r="D1458" s="39"/>
      <c r="E1458" s="39"/>
      <c r="F1458" s="39"/>
      <c r="G1458" s="44"/>
    </row>
    <row r="1459" spans="1:7" ht="12.75" x14ac:dyDescent="0.15">
      <c r="A1459" s="179"/>
      <c r="B1459" s="180"/>
      <c r="C1459" s="38"/>
      <c r="D1459" s="39"/>
      <c r="E1459" s="39"/>
      <c r="F1459" s="39"/>
      <c r="G1459" s="44"/>
    </row>
    <row r="1460" spans="1:7" ht="12.75" x14ac:dyDescent="0.15">
      <c r="A1460" s="179"/>
      <c r="B1460" s="180"/>
      <c r="C1460" s="38"/>
      <c r="D1460" s="39"/>
      <c r="E1460" s="39"/>
      <c r="F1460" s="39"/>
      <c r="G1460" s="44"/>
    </row>
    <row r="1461" spans="1:7" ht="12.75" x14ac:dyDescent="0.15">
      <c r="A1461" s="179"/>
      <c r="B1461" s="180"/>
      <c r="C1461" s="38"/>
      <c r="D1461" s="39"/>
      <c r="E1461" s="39"/>
      <c r="F1461" s="39"/>
      <c r="G1461" s="44"/>
    </row>
    <row r="1462" spans="1:7" ht="12.75" x14ac:dyDescent="0.15">
      <c r="A1462" s="179"/>
      <c r="B1462" s="180"/>
      <c r="C1462" s="38"/>
      <c r="D1462" s="39"/>
      <c r="E1462" s="39"/>
      <c r="F1462" s="39"/>
      <c r="G1462" s="44"/>
    </row>
    <row r="1463" spans="1:7" ht="12.75" x14ac:dyDescent="0.15">
      <c r="A1463" s="179"/>
      <c r="B1463" s="180"/>
      <c r="C1463" s="38"/>
      <c r="D1463" s="39"/>
      <c r="E1463" s="39"/>
      <c r="F1463" s="39"/>
      <c r="G1463" s="44"/>
    </row>
    <row r="1464" spans="1:7" ht="12.75" x14ac:dyDescent="0.15">
      <c r="A1464" s="179"/>
      <c r="B1464" s="180"/>
      <c r="C1464" s="38"/>
      <c r="D1464" s="39"/>
      <c r="E1464" s="39"/>
      <c r="F1464" s="39"/>
      <c r="G1464" s="44"/>
    </row>
    <row r="1465" spans="1:7" ht="12.75" x14ac:dyDescent="0.15">
      <c r="A1465" s="179"/>
      <c r="B1465" s="180"/>
      <c r="C1465" s="38"/>
      <c r="D1465" s="39"/>
      <c r="E1465" s="39"/>
      <c r="F1465" s="39"/>
      <c r="G1465" s="44"/>
    </row>
    <row r="1466" spans="1:7" ht="12.75" x14ac:dyDescent="0.15">
      <c r="A1466" s="179"/>
      <c r="B1466" s="180"/>
      <c r="C1466" s="38"/>
      <c r="D1466" s="39"/>
      <c r="E1466" s="39"/>
      <c r="F1466" s="39"/>
      <c r="G1466" s="44"/>
    </row>
    <row r="1467" spans="1:7" ht="12.75" x14ac:dyDescent="0.15">
      <c r="A1467" s="179"/>
      <c r="B1467" s="180"/>
      <c r="C1467" s="38"/>
      <c r="D1467" s="39"/>
      <c r="E1467" s="39"/>
      <c r="F1467" s="39"/>
      <c r="G1467" s="44"/>
    </row>
    <row r="1468" spans="1:7" ht="12.75" x14ac:dyDescent="0.15">
      <c r="A1468" s="179"/>
      <c r="B1468" s="180"/>
      <c r="C1468" s="38"/>
      <c r="D1468" s="39"/>
      <c r="E1468" s="39"/>
      <c r="F1468" s="39"/>
      <c r="G1468" s="44"/>
    </row>
    <row r="1469" spans="1:7" ht="12.75" x14ac:dyDescent="0.15">
      <c r="A1469" s="179"/>
      <c r="B1469" s="180"/>
      <c r="C1469" s="38"/>
      <c r="D1469" s="39"/>
      <c r="E1469" s="39"/>
      <c r="F1469" s="39"/>
      <c r="G1469" s="44"/>
    </row>
    <row r="1470" spans="1:7" ht="12.75" x14ac:dyDescent="0.15">
      <c r="A1470" s="179"/>
      <c r="B1470" s="180"/>
      <c r="C1470" s="38"/>
      <c r="D1470" s="39"/>
      <c r="E1470" s="39"/>
      <c r="F1470" s="39"/>
      <c r="G1470" s="44"/>
    </row>
    <row r="1471" spans="1:7" ht="12.75" x14ac:dyDescent="0.15">
      <c r="A1471" s="179"/>
      <c r="B1471" s="180"/>
      <c r="C1471" s="38"/>
      <c r="D1471" s="39"/>
      <c r="E1471" s="39"/>
      <c r="F1471" s="39"/>
      <c r="G1471" s="44"/>
    </row>
    <row r="1472" spans="1:7" ht="12.75" x14ac:dyDescent="0.15">
      <c r="A1472" s="179"/>
      <c r="B1472" s="180"/>
      <c r="C1472" s="38"/>
      <c r="D1472" s="39"/>
      <c r="E1472" s="39"/>
      <c r="F1472" s="39"/>
      <c r="G1472" s="44"/>
    </row>
    <row r="1473" spans="1:7" ht="12.75" x14ac:dyDescent="0.15">
      <c r="A1473" s="179"/>
      <c r="B1473" s="180"/>
      <c r="C1473" s="38"/>
      <c r="D1473" s="39"/>
      <c r="E1473" s="39"/>
      <c r="F1473" s="39"/>
      <c r="G1473" s="44"/>
    </row>
    <row r="1474" spans="1:7" ht="12.75" x14ac:dyDescent="0.15">
      <c r="A1474" s="179"/>
      <c r="B1474" s="180"/>
      <c r="C1474" s="38"/>
      <c r="D1474" s="39"/>
      <c r="E1474" s="39"/>
      <c r="F1474" s="39"/>
      <c r="G1474" s="44"/>
    </row>
    <row r="1475" spans="1:7" ht="12.75" x14ac:dyDescent="0.15">
      <c r="A1475" s="179"/>
      <c r="B1475" s="180"/>
      <c r="C1475" s="38"/>
      <c r="D1475" s="39"/>
      <c r="E1475" s="39"/>
      <c r="F1475" s="39"/>
      <c r="G1475" s="44"/>
    </row>
    <row r="1476" spans="1:7" ht="12.75" x14ac:dyDescent="0.15">
      <c r="A1476" s="179"/>
      <c r="B1476" s="180"/>
      <c r="C1476" s="38"/>
      <c r="D1476" s="39"/>
      <c r="E1476" s="39"/>
      <c r="F1476" s="39"/>
      <c r="G1476" s="44"/>
    </row>
    <row r="1477" spans="1:7" ht="12.75" x14ac:dyDescent="0.15">
      <c r="A1477" s="179"/>
      <c r="B1477" s="180"/>
      <c r="C1477" s="38"/>
      <c r="D1477" s="39"/>
      <c r="E1477" s="39"/>
      <c r="F1477" s="39"/>
      <c r="G1477" s="44"/>
    </row>
    <row r="1478" spans="1:7" ht="12.75" x14ac:dyDescent="0.15">
      <c r="A1478" s="179"/>
      <c r="B1478" s="180"/>
      <c r="C1478" s="38"/>
      <c r="D1478" s="39"/>
      <c r="E1478" s="39"/>
      <c r="F1478" s="39"/>
      <c r="G1478" s="44"/>
    </row>
    <row r="1479" spans="1:7" ht="12.75" x14ac:dyDescent="0.15">
      <c r="A1479" s="179"/>
      <c r="B1479" s="180"/>
      <c r="C1479" s="38"/>
      <c r="D1479" s="39"/>
      <c r="E1479" s="39"/>
      <c r="F1479" s="39"/>
      <c r="G1479" s="44"/>
    </row>
    <row r="1480" spans="1:7" ht="12.75" x14ac:dyDescent="0.15">
      <c r="A1480" s="179"/>
      <c r="B1480" s="180"/>
      <c r="C1480" s="38"/>
      <c r="D1480" s="39"/>
      <c r="E1480" s="39"/>
      <c r="F1480" s="39"/>
      <c r="G1480" s="44"/>
    </row>
    <row r="1481" spans="1:7" ht="12.75" x14ac:dyDescent="0.15">
      <c r="A1481" s="179"/>
      <c r="B1481" s="180"/>
      <c r="C1481" s="38"/>
      <c r="D1481" s="39"/>
      <c r="E1481" s="39"/>
      <c r="F1481" s="39"/>
      <c r="G1481" s="44"/>
    </row>
    <row r="1482" spans="1:7" ht="12.75" x14ac:dyDescent="0.15">
      <c r="A1482" s="179"/>
      <c r="B1482" s="180"/>
      <c r="C1482" s="38"/>
      <c r="D1482" s="39"/>
      <c r="E1482" s="39"/>
      <c r="F1482" s="39"/>
      <c r="G1482" s="44"/>
    </row>
    <row r="1483" spans="1:7" ht="12.75" x14ac:dyDescent="0.15">
      <c r="A1483" s="179"/>
      <c r="B1483" s="180"/>
      <c r="C1483" s="38"/>
      <c r="D1483" s="39"/>
      <c r="E1483" s="39"/>
      <c r="F1483" s="39"/>
      <c r="G1483" s="44"/>
    </row>
    <row r="1484" spans="1:7" ht="12.75" x14ac:dyDescent="0.15">
      <c r="A1484" s="179"/>
      <c r="B1484" s="180"/>
      <c r="C1484" s="38"/>
      <c r="D1484" s="39"/>
      <c r="E1484" s="39"/>
      <c r="F1484" s="39"/>
      <c r="G1484" s="44"/>
    </row>
    <row r="1485" spans="1:7" ht="12.75" x14ac:dyDescent="0.15">
      <c r="A1485" s="179"/>
      <c r="B1485" s="180"/>
      <c r="C1485" s="38"/>
      <c r="D1485" s="39"/>
      <c r="E1485" s="39"/>
      <c r="F1485" s="39"/>
      <c r="G1485" s="44"/>
    </row>
    <row r="1486" spans="1:7" ht="12.75" x14ac:dyDescent="0.15">
      <c r="A1486" s="179"/>
      <c r="B1486" s="180"/>
      <c r="C1486" s="38"/>
      <c r="D1486" s="39"/>
      <c r="E1486" s="39"/>
      <c r="F1486" s="39"/>
      <c r="G1486" s="44"/>
    </row>
    <row r="1487" spans="1:7" ht="12.75" x14ac:dyDescent="0.15">
      <c r="A1487" s="179"/>
      <c r="B1487" s="180"/>
      <c r="C1487" s="38"/>
      <c r="D1487" s="39"/>
      <c r="E1487" s="39"/>
      <c r="F1487" s="39"/>
      <c r="G1487" s="44"/>
    </row>
    <row r="1488" spans="1:7" ht="12.75" x14ac:dyDescent="0.15">
      <c r="A1488" s="179"/>
      <c r="B1488" s="180"/>
      <c r="C1488" s="38"/>
      <c r="D1488" s="39"/>
      <c r="E1488" s="39"/>
      <c r="F1488" s="39"/>
      <c r="G1488" s="44"/>
    </row>
    <row r="1489" spans="1:7" ht="12.75" x14ac:dyDescent="0.15">
      <c r="A1489" s="179"/>
      <c r="B1489" s="180"/>
      <c r="C1489" s="38"/>
      <c r="D1489" s="39"/>
      <c r="E1489" s="39"/>
      <c r="F1489" s="39"/>
      <c r="G1489" s="44"/>
    </row>
    <row r="1490" spans="1:7" ht="12.75" x14ac:dyDescent="0.15">
      <c r="A1490" s="179"/>
      <c r="B1490" s="180"/>
      <c r="C1490" s="38"/>
      <c r="D1490" s="39"/>
      <c r="E1490" s="39"/>
      <c r="F1490" s="39"/>
      <c r="G1490" s="44"/>
    </row>
    <row r="1491" spans="1:7" ht="12.75" x14ac:dyDescent="0.15">
      <c r="A1491" s="179"/>
      <c r="B1491" s="180"/>
      <c r="C1491" s="38"/>
      <c r="D1491" s="39"/>
      <c r="E1491" s="39"/>
      <c r="F1491" s="39"/>
      <c r="G1491" s="44"/>
    </row>
    <row r="1492" spans="1:7" ht="12.75" x14ac:dyDescent="0.15">
      <c r="A1492" s="179"/>
      <c r="B1492" s="180"/>
      <c r="C1492" s="38"/>
      <c r="D1492" s="39"/>
      <c r="E1492" s="39"/>
      <c r="F1492" s="39"/>
      <c r="G1492" s="44"/>
    </row>
    <row r="1493" spans="1:7" ht="12.75" x14ac:dyDescent="0.15">
      <c r="A1493" s="179"/>
      <c r="B1493" s="180"/>
      <c r="C1493" s="38"/>
      <c r="D1493" s="39"/>
      <c r="E1493" s="39"/>
      <c r="F1493" s="39"/>
      <c r="G1493" s="44"/>
    </row>
    <row r="1494" spans="1:7" ht="12.75" x14ac:dyDescent="0.15">
      <c r="A1494" s="179"/>
      <c r="B1494" s="180"/>
      <c r="C1494" s="38"/>
      <c r="D1494" s="39"/>
      <c r="E1494" s="39"/>
      <c r="F1494" s="39"/>
      <c r="G1494" s="44"/>
    </row>
    <row r="1495" spans="1:7" ht="12.75" x14ac:dyDescent="0.15">
      <c r="A1495" s="179"/>
      <c r="B1495" s="180"/>
      <c r="C1495" s="38"/>
      <c r="D1495" s="39"/>
      <c r="E1495" s="39"/>
      <c r="F1495" s="39"/>
      <c r="G1495" s="44"/>
    </row>
    <row r="1496" spans="1:7" ht="12.75" x14ac:dyDescent="0.15">
      <c r="A1496" s="179"/>
      <c r="B1496" s="180"/>
      <c r="C1496" s="38"/>
      <c r="D1496" s="39"/>
      <c r="E1496" s="39"/>
      <c r="F1496" s="39"/>
      <c r="G1496" s="44"/>
    </row>
    <row r="1497" spans="1:7" ht="12.75" x14ac:dyDescent="0.15">
      <c r="A1497" s="179"/>
      <c r="B1497" s="180"/>
      <c r="C1497" s="38"/>
      <c r="D1497" s="39"/>
      <c r="E1497" s="39"/>
      <c r="F1497" s="39"/>
      <c r="G1497" s="44"/>
    </row>
    <row r="1498" spans="1:7" ht="12.75" x14ac:dyDescent="0.15">
      <c r="A1498" s="179"/>
      <c r="B1498" s="180"/>
      <c r="C1498" s="38"/>
      <c r="D1498" s="39"/>
      <c r="E1498" s="39"/>
      <c r="F1498" s="39"/>
      <c r="G1498" s="44"/>
    </row>
    <row r="1499" spans="1:7" ht="12.75" x14ac:dyDescent="0.15">
      <c r="A1499" s="179"/>
      <c r="B1499" s="180"/>
      <c r="C1499" s="38"/>
      <c r="D1499" s="39"/>
      <c r="E1499" s="39"/>
      <c r="F1499" s="39"/>
      <c r="G1499" s="44"/>
    </row>
    <row r="1500" spans="1:7" ht="12.75" x14ac:dyDescent="0.15">
      <c r="A1500" s="179"/>
      <c r="B1500" s="180"/>
      <c r="C1500" s="38"/>
      <c r="D1500" s="39"/>
      <c r="E1500" s="39"/>
      <c r="F1500" s="39"/>
      <c r="G1500" s="44"/>
    </row>
  </sheetData>
  <sheetProtection algorithmName="SHA-512" hashValue="kHOivWd33MI4MymPQ3ZvoQzbX7arhIqEnK3f8VNXzGh2tOI6DzgRKHRlOb5ORUMMxMmqkUfY+JsAu7slfOLZkg==" saltValue="U2NEFBetsFk6g8i3xqaECA==" spinCount="100000" sheet="1" selectLockedCells="1"/>
  <mergeCells count="1501">
    <mergeCell ref="A26:B26"/>
    <mergeCell ref="A27:B27"/>
    <mergeCell ref="A28:B28"/>
    <mergeCell ref="C1:G1"/>
    <mergeCell ref="A55:B55"/>
    <mergeCell ref="A56:B56"/>
    <mergeCell ref="A57:B57"/>
    <mergeCell ref="A58:B58"/>
    <mergeCell ref="A42:B42"/>
    <mergeCell ref="A43:B43"/>
    <mergeCell ref="A44:B44"/>
    <mergeCell ref="A37:B37"/>
    <mergeCell ref="A38:B38"/>
    <mergeCell ref="A39:B39"/>
    <mergeCell ref="A40:B40"/>
    <mergeCell ref="A47:B47"/>
    <mergeCell ref="A48:B48"/>
    <mergeCell ref="A45:B45"/>
    <mergeCell ref="A46:B46"/>
    <mergeCell ref="A51:B51"/>
    <mergeCell ref="A52:B52"/>
    <mergeCell ref="A49:B49"/>
    <mergeCell ref="A50:B50"/>
    <mergeCell ref="A53:B53"/>
    <mergeCell ref="A54:B54"/>
    <mergeCell ref="A35:B35"/>
    <mergeCell ref="A36:B36"/>
    <mergeCell ref="A25:B25"/>
    <mergeCell ref="A33:B33"/>
    <mergeCell ref="A34:B34"/>
    <mergeCell ref="A31:B31"/>
    <mergeCell ref="A32:B32"/>
    <mergeCell ref="A29:B29"/>
    <mergeCell ref="A30:B30"/>
    <mergeCell ref="A41:B41"/>
    <mergeCell ref="A72:B72"/>
    <mergeCell ref="A73:B73"/>
    <mergeCell ref="A74:B74"/>
    <mergeCell ref="A61:B61"/>
    <mergeCell ref="A62:B62"/>
    <mergeCell ref="A63:B63"/>
    <mergeCell ref="A64:B64"/>
    <mergeCell ref="A65:B65"/>
    <mergeCell ref="A59:B59"/>
    <mergeCell ref="A60:B60"/>
    <mergeCell ref="A75:B75"/>
    <mergeCell ref="A76:B76"/>
    <mergeCell ref="A77:B77"/>
    <mergeCell ref="A66:B66"/>
    <mergeCell ref="A67:B67"/>
    <mergeCell ref="A68:B68"/>
    <mergeCell ref="A69:B69"/>
    <mergeCell ref="A70:B70"/>
    <mergeCell ref="A71:B71"/>
    <mergeCell ref="A11:B11"/>
    <mergeCell ref="A12:B12"/>
    <mergeCell ref="A1:B1"/>
    <mergeCell ref="A2:G2"/>
    <mergeCell ref="A3:B3"/>
    <mergeCell ref="A4:B4"/>
    <mergeCell ref="A5:B5"/>
    <mergeCell ref="A6:B6"/>
    <mergeCell ref="A7:B7"/>
    <mergeCell ref="A8:B8"/>
    <mergeCell ref="A9:B9"/>
    <mergeCell ref="A10:B10"/>
    <mergeCell ref="A23:B23"/>
    <mergeCell ref="A24:B24"/>
    <mergeCell ref="A13:B13"/>
    <mergeCell ref="A14:B14"/>
    <mergeCell ref="A15:B15"/>
    <mergeCell ref="A16:B16"/>
    <mergeCell ref="A17:B17"/>
    <mergeCell ref="A18:B18"/>
    <mergeCell ref="A22:B22"/>
    <mergeCell ref="A19:B19"/>
    <mergeCell ref="A20:B20"/>
    <mergeCell ref="A21:B21"/>
    <mergeCell ref="A90:B90"/>
    <mergeCell ref="A91:B91"/>
    <mergeCell ref="A92:B92"/>
    <mergeCell ref="A93:B93"/>
    <mergeCell ref="A94:B94"/>
    <mergeCell ref="A95:B95"/>
    <mergeCell ref="A84:B84"/>
    <mergeCell ref="A85:B85"/>
    <mergeCell ref="A86:B86"/>
    <mergeCell ref="A87:B87"/>
    <mergeCell ref="A88:B88"/>
    <mergeCell ref="A89:B89"/>
    <mergeCell ref="A78:B78"/>
    <mergeCell ref="A79:B79"/>
    <mergeCell ref="A80:B80"/>
    <mergeCell ref="A81:B81"/>
    <mergeCell ref="A82:B82"/>
    <mergeCell ref="A83:B83"/>
    <mergeCell ref="A108:B108"/>
    <mergeCell ref="A109:B109"/>
    <mergeCell ref="A110:B110"/>
    <mergeCell ref="A111:B111"/>
    <mergeCell ref="A112:B112"/>
    <mergeCell ref="A113:B113"/>
    <mergeCell ref="A102:B102"/>
    <mergeCell ref="A103:B103"/>
    <mergeCell ref="A104:B104"/>
    <mergeCell ref="A105:B105"/>
    <mergeCell ref="A106:B106"/>
    <mergeCell ref="A107:B107"/>
    <mergeCell ref="A96:B96"/>
    <mergeCell ref="A97:B97"/>
    <mergeCell ref="A98:B98"/>
    <mergeCell ref="A99:B99"/>
    <mergeCell ref="A100:B100"/>
    <mergeCell ref="A101:B101"/>
    <mergeCell ref="A126:B126"/>
    <mergeCell ref="A127:B127"/>
    <mergeCell ref="A128:B128"/>
    <mergeCell ref="A129:B129"/>
    <mergeCell ref="A130:B130"/>
    <mergeCell ref="A131:B131"/>
    <mergeCell ref="A120:B120"/>
    <mergeCell ref="A121:B121"/>
    <mergeCell ref="A122:B122"/>
    <mergeCell ref="A123:B123"/>
    <mergeCell ref="A124:B124"/>
    <mergeCell ref="A125:B125"/>
    <mergeCell ref="A114:B114"/>
    <mergeCell ref="A115:B115"/>
    <mergeCell ref="A116:B116"/>
    <mergeCell ref="A117:B117"/>
    <mergeCell ref="A118:B118"/>
    <mergeCell ref="A119:B119"/>
    <mergeCell ref="A144:B144"/>
    <mergeCell ref="A145:B145"/>
    <mergeCell ref="A146:B146"/>
    <mergeCell ref="A147:B147"/>
    <mergeCell ref="A148:B148"/>
    <mergeCell ref="A149:B149"/>
    <mergeCell ref="A138:B138"/>
    <mergeCell ref="A139:B139"/>
    <mergeCell ref="A140:B140"/>
    <mergeCell ref="A141:B141"/>
    <mergeCell ref="A142:B142"/>
    <mergeCell ref="A143:B143"/>
    <mergeCell ref="A132:B132"/>
    <mergeCell ref="A133:B133"/>
    <mergeCell ref="A134:B134"/>
    <mergeCell ref="A135:B135"/>
    <mergeCell ref="A136:B136"/>
    <mergeCell ref="A137:B137"/>
    <mergeCell ref="A162:B162"/>
    <mergeCell ref="A163:B163"/>
    <mergeCell ref="A164:B164"/>
    <mergeCell ref="A165:B165"/>
    <mergeCell ref="A166:B166"/>
    <mergeCell ref="A167:B167"/>
    <mergeCell ref="A156:B156"/>
    <mergeCell ref="A157:B157"/>
    <mergeCell ref="A158:B158"/>
    <mergeCell ref="A159:B159"/>
    <mergeCell ref="A160:B160"/>
    <mergeCell ref="A161:B161"/>
    <mergeCell ref="A150:B150"/>
    <mergeCell ref="A151:B151"/>
    <mergeCell ref="A152:B152"/>
    <mergeCell ref="A153:B153"/>
    <mergeCell ref="A154:B154"/>
    <mergeCell ref="A155:B155"/>
    <mergeCell ref="A180:B180"/>
    <mergeCell ref="A181:B181"/>
    <mergeCell ref="A182:B182"/>
    <mergeCell ref="A183:B183"/>
    <mergeCell ref="A184:B184"/>
    <mergeCell ref="A185:B185"/>
    <mergeCell ref="A174:B174"/>
    <mergeCell ref="A175:B175"/>
    <mergeCell ref="A176:B176"/>
    <mergeCell ref="A177:B177"/>
    <mergeCell ref="A178:B178"/>
    <mergeCell ref="A179:B179"/>
    <mergeCell ref="A168:B168"/>
    <mergeCell ref="A169:B169"/>
    <mergeCell ref="A170:B170"/>
    <mergeCell ref="A171:B171"/>
    <mergeCell ref="A172:B172"/>
    <mergeCell ref="A173:B173"/>
    <mergeCell ref="A198:B198"/>
    <mergeCell ref="A199:B199"/>
    <mergeCell ref="A200:B200"/>
    <mergeCell ref="A201:B201"/>
    <mergeCell ref="A202:B202"/>
    <mergeCell ref="A203:B203"/>
    <mergeCell ref="A192:B192"/>
    <mergeCell ref="A193:B193"/>
    <mergeCell ref="A194:B194"/>
    <mergeCell ref="A195:B195"/>
    <mergeCell ref="A196:B196"/>
    <mergeCell ref="A197:B197"/>
    <mergeCell ref="A186:B186"/>
    <mergeCell ref="A187:B187"/>
    <mergeCell ref="A188:B188"/>
    <mergeCell ref="A189:B189"/>
    <mergeCell ref="A190:B190"/>
    <mergeCell ref="A191:B191"/>
    <mergeCell ref="A216:B216"/>
    <mergeCell ref="A217:B217"/>
    <mergeCell ref="A218:B218"/>
    <mergeCell ref="A219:B219"/>
    <mergeCell ref="A220:B220"/>
    <mergeCell ref="A221:B221"/>
    <mergeCell ref="A210:B210"/>
    <mergeCell ref="A211:B211"/>
    <mergeCell ref="A212:B212"/>
    <mergeCell ref="A213:B213"/>
    <mergeCell ref="A214:B214"/>
    <mergeCell ref="A215:B215"/>
    <mergeCell ref="A204:B204"/>
    <mergeCell ref="A205:B205"/>
    <mergeCell ref="A206:B206"/>
    <mergeCell ref="A207:B207"/>
    <mergeCell ref="A208:B208"/>
    <mergeCell ref="A209:B209"/>
    <mergeCell ref="A234:B234"/>
    <mergeCell ref="A235:B235"/>
    <mergeCell ref="A236:B236"/>
    <mergeCell ref="A237:B237"/>
    <mergeCell ref="A238:B238"/>
    <mergeCell ref="A239:B239"/>
    <mergeCell ref="A228:B228"/>
    <mergeCell ref="A229:B229"/>
    <mergeCell ref="A230:B230"/>
    <mergeCell ref="A231:B231"/>
    <mergeCell ref="A232:B232"/>
    <mergeCell ref="A233:B233"/>
    <mergeCell ref="A222:B222"/>
    <mergeCell ref="A223:B223"/>
    <mergeCell ref="A224:B224"/>
    <mergeCell ref="A225:B225"/>
    <mergeCell ref="A226:B226"/>
    <mergeCell ref="A227:B227"/>
    <mergeCell ref="A252:B252"/>
    <mergeCell ref="A253:B253"/>
    <mergeCell ref="A254:B254"/>
    <mergeCell ref="A255:B255"/>
    <mergeCell ref="A256:B256"/>
    <mergeCell ref="A257:B257"/>
    <mergeCell ref="A246:B246"/>
    <mergeCell ref="A247:B247"/>
    <mergeCell ref="A248:B248"/>
    <mergeCell ref="A249:B249"/>
    <mergeCell ref="A250:B250"/>
    <mergeCell ref="A251:B251"/>
    <mergeCell ref="A240:B240"/>
    <mergeCell ref="A241:B241"/>
    <mergeCell ref="A242:B242"/>
    <mergeCell ref="A243:B243"/>
    <mergeCell ref="A244:B244"/>
    <mergeCell ref="A245:B245"/>
    <mergeCell ref="A270:B270"/>
    <mergeCell ref="A271:B271"/>
    <mergeCell ref="A272:B272"/>
    <mergeCell ref="A273:B273"/>
    <mergeCell ref="A274:B274"/>
    <mergeCell ref="A275:B275"/>
    <mergeCell ref="A264:B264"/>
    <mergeCell ref="A265:B265"/>
    <mergeCell ref="A266:B266"/>
    <mergeCell ref="A267:B267"/>
    <mergeCell ref="A268:B268"/>
    <mergeCell ref="A269:B269"/>
    <mergeCell ref="A258:B258"/>
    <mergeCell ref="A259:B259"/>
    <mergeCell ref="A260:B260"/>
    <mergeCell ref="A261:B261"/>
    <mergeCell ref="A262:B262"/>
    <mergeCell ref="A263:B263"/>
    <mergeCell ref="A288:B288"/>
    <mergeCell ref="A289:B289"/>
    <mergeCell ref="A290:B290"/>
    <mergeCell ref="A291:B291"/>
    <mergeCell ref="A292:B292"/>
    <mergeCell ref="A293:B293"/>
    <mergeCell ref="A282:B282"/>
    <mergeCell ref="A283:B283"/>
    <mergeCell ref="A284:B284"/>
    <mergeCell ref="A285:B285"/>
    <mergeCell ref="A286:B286"/>
    <mergeCell ref="A287:B287"/>
    <mergeCell ref="A276:B276"/>
    <mergeCell ref="A277:B277"/>
    <mergeCell ref="A278:B278"/>
    <mergeCell ref="A279:B279"/>
    <mergeCell ref="A280:B280"/>
    <mergeCell ref="A281:B281"/>
    <mergeCell ref="A306:B306"/>
    <mergeCell ref="A307:B307"/>
    <mergeCell ref="A308:B308"/>
    <mergeCell ref="A309:B309"/>
    <mergeCell ref="A310:B310"/>
    <mergeCell ref="A311:B311"/>
    <mergeCell ref="A300:B300"/>
    <mergeCell ref="A301:B301"/>
    <mergeCell ref="A302:B302"/>
    <mergeCell ref="A303:B303"/>
    <mergeCell ref="A304:B304"/>
    <mergeCell ref="A305:B305"/>
    <mergeCell ref="A294:B294"/>
    <mergeCell ref="A295:B295"/>
    <mergeCell ref="A296:B296"/>
    <mergeCell ref="A297:B297"/>
    <mergeCell ref="A298:B298"/>
    <mergeCell ref="A299:B299"/>
    <mergeCell ref="A324:B324"/>
    <mergeCell ref="A325:B325"/>
    <mergeCell ref="A326:B326"/>
    <mergeCell ref="A327:B327"/>
    <mergeCell ref="A328:B328"/>
    <mergeCell ref="A329:B329"/>
    <mergeCell ref="A318:B318"/>
    <mergeCell ref="A319:B319"/>
    <mergeCell ref="A320:B320"/>
    <mergeCell ref="A321:B321"/>
    <mergeCell ref="A322:B322"/>
    <mergeCell ref="A323:B323"/>
    <mergeCell ref="A312:B312"/>
    <mergeCell ref="A313:B313"/>
    <mergeCell ref="A314:B314"/>
    <mergeCell ref="A315:B315"/>
    <mergeCell ref="A316:B316"/>
    <mergeCell ref="A317:B317"/>
    <mergeCell ref="A342:B342"/>
    <mergeCell ref="A343:B343"/>
    <mergeCell ref="A344:B344"/>
    <mergeCell ref="A345:B345"/>
    <mergeCell ref="A346:B346"/>
    <mergeCell ref="A347:B347"/>
    <mergeCell ref="A336:B336"/>
    <mergeCell ref="A337:B337"/>
    <mergeCell ref="A338:B338"/>
    <mergeCell ref="A339:B339"/>
    <mergeCell ref="A340:B340"/>
    <mergeCell ref="A341:B341"/>
    <mergeCell ref="A330:B330"/>
    <mergeCell ref="A331:B331"/>
    <mergeCell ref="A332:B332"/>
    <mergeCell ref="A333:B333"/>
    <mergeCell ref="A334:B334"/>
    <mergeCell ref="A335:B335"/>
    <mergeCell ref="A360:B360"/>
    <mergeCell ref="A361:B361"/>
    <mergeCell ref="A362:B362"/>
    <mergeCell ref="A363:B363"/>
    <mergeCell ref="A364:B364"/>
    <mergeCell ref="A365:B365"/>
    <mergeCell ref="A354:B354"/>
    <mergeCell ref="A355:B355"/>
    <mergeCell ref="A356:B356"/>
    <mergeCell ref="A357:B357"/>
    <mergeCell ref="A358:B358"/>
    <mergeCell ref="A359:B359"/>
    <mergeCell ref="A348:B348"/>
    <mergeCell ref="A349:B349"/>
    <mergeCell ref="A350:B350"/>
    <mergeCell ref="A351:B351"/>
    <mergeCell ref="A352:B352"/>
    <mergeCell ref="A353:B353"/>
    <mergeCell ref="A378:B378"/>
    <mergeCell ref="A379:B379"/>
    <mergeCell ref="A380:B380"/>
    <mergeCell ref="A381:B381"/>
    <mergeCell ref="A382:B382"/>
    <mergeCell ref="A383:B383"/>
    <mergeCell ref="A372:B372"/>
    <mergeCell ref="A373:B373"/>
    <mergeCell ref="A374:B374"/>
    <mergeCell ref="A375:B375"/>
    <mergeCell ref="A376:B376"/>
    <mergeCell ref="A377:B377"/>
    <mergeCell ref="A366:B366"/>
    <mergeCell ref="A367:B367"/>
    <mergeCell ref="A368:B368"/>
    <mergeCell ref="A369:B369"/>
    <mergeCell ref="A370:B370"/>
    <mergeCell ref="A371:B371"/>
    <mergeCell ref="A396:B396"/>
    <mergeCell ref="A397:B397"/>
    <mergeCell ref="A398:B398"/>
    <mergeCell ref="A399:B399"/>
    <mergeCell ref="A400:B400"/>
    <mergeCell ref="A401:B401"/>
    <mergeCell ref="A390:B390"/>
    <mergeCell ref="A391:B391"/>
    <mergeCell ref="A392:B392"/>
    <mergeCell ref="A393:B393"/>
    <mergeCell ref="A394:B394"/>
    <mergeCell ref="A395:B395"/>
    <mergeCell ref="A384:B384"/>
    <mergeCell ref="A385:B385"/>
    <mergeCell ref="A386:B386"/>
    <mergeCell ref="A387:B387"/>
    <mergeCell ref="A388:B388"/>
    <mergeCell ref="A389:B389"/>
    <mergeCell ref="A414:B414"/>
    <mergeCell ref="A415:B415"/>
    <mergeCell ref="A416:B416"/>
    <mergeCell ref="A417:B417"/>
    <mergeCell ref="A418:B418"/>
    <mergeCell ref="A419:B419"/>
    <mergeCell ref="A408:B408"/>
    <mergeCell ref="A409:B409"/>
    <mergeCell ref="A410:B410"/>
    <mergeCell ref="A411:B411"/>
    <mergeCell ref="A412:B412"/>
    <mergeCell ref="A413:B413"/>
    <mergeCell ref="A402:B402"/>
    <mergeCell ref="A403:B403"/>
    <mergeCell ref="A404:B404"/>
    <mergeCell ref="A405:B405"/>
    <mergeCell ref="A406:B406"/>
    <mergeCell ref="A407:B407"/>
    <mergeCell ref="A432:B432"/>
    <mergeCell ref="A433:B433"/>
    <mergeCell ref="A434:B434"/>
    <mergeCell ref="A435:B435"/>
    <mergeCell ref="A436:B436"/>
    <mergeCell ref="A437:B437"/>
    <mergeCell ref="A426:B426"/>
    <mergeCell ref="A427:B427"/>
    <mergeCell ref="A428:B428"/>
    <mergeCell ref="A429:B429"/>
    <mergeCell ref="A430:B430"/>
    <mergeCell ref="A431:B431"/>
    <mergeCell ref="A420:B420"/>
    <mergeCell ref="A421:B421"/>
    <mergeCell ref="A422:B422"/>
    <mergeCell ref="A423:B423"/>
    <mergeCell ref="A424:B424"/>
    <mergeCell ref="A425:B425"/>
    <mergeCell ref="A450:B450"/>
    <mergeCell ref="A451:B451"/>
    <mergeCell ref="A452:B452"/>
    <mergeCell ref="A453:B453"/>
    <mergeCell ref="A454:B454"/>
    <mergeCell ref="A455:B455"/>
    <mergeCell ref="A444:B444"/>
    <mergeCell ref="A445:B445"/>
    <mergeCell ref="A446:B446"/>
    <mergeCell ref="A447:B447"/>
    <mergeCell ref="A448:B448"/>
    <mergeCell ref="A449:B449"/>
    <mergeCell ref="A438:B438"/>
    <mergeCell ref="A439:B439"/>
    <mergeCell ref="A440:B440"/>
    <mergeCell ref="A441:B441"/>
    <mergeCell ref="A442:B442"/>
    <mergeCell ref="A443:B443"/>
    <mergeCell ref="A468:B468"/>
    <mergeCell ref="A469:B469"/>
    <mergeCell ref="A470:B470"/>
    <mergeCell ref="A471:B471"/>
    <mergeCell ref="A472:B472"/>
    <mergeCell ref="A473:B473"/>
    <mergeCell ref="A462:B462"/>
    <mergeCell ref="A463:B463"/>
    <mergeCell ref="A464:B464"/>
    <mergeCell ref="A465:B465"/>
    <mergeCell ref="A466:B466"/>
    <mergeCell ref="A467:B467"/>
    <mergeCell ref="A456:B456"/>
    <mergeCell ref="A457:B457"/>
    <mergeCell ref="A458:B458"/>
    <mergeCell ref="A459:B459"/>
    <mergeCell ref="A460:B460"/>
    <mergeCell ref="A461:B461"/>
    <mergeCell ref="A486:B486"/>
    <mergeCell ref="A487:B487"/>
    <mergeCell ref="A488:B488"/>
    <mergeCell ref="A489:B489"/>
    <mergeCell ref="A490:B490"/>
    <mergeCell ref="A491:B491"/>
    <mergeCell ref="A480:B480"/>
    <mergeCell ref="A481:B481"/>
    <mergeCell ref="A482:B482"/>
    <mergeCell ref="A483:B483"/>
    <mergeCell ref="A484:B484"/>
    <mergeCell ref="A485:B485"/>
    <mergeCell ref="A474:B474"/>
    <mergeCell ref="A475:B475"/>
    <mergeCell ref="A476:B476"/>
    <mergeCell ref="A477:B477"/>
    <mergeCell ref="A478:B478"/>
    <mergeCell ref="A479:B479"/>
    <mergeCell ref="A504:B504"/>
    <mergeCell ref="A505:B505"/>
    <mergeCell ref="A506:B506"/>
    <mergeCell ref="A507:B507"/>
    <mergeCell ref="A508:B508"/>
    <mergeCell ref="A509:B509"/>
    <mergeCell ref="A498:B498"/>
    <mergeCell ref="A499:B499"/>
    <mergeCell ref="A500:B500"/>
    <mergeCell ref="A501:B501"/>
    <mergeCell ref="A502:B502"/>
    <mergeCell ref="A503:B503"/>
    <mergeCell ref="A492:B492"/>
    <mergeCell ref="A493:B493"/>
    <mergeCell ref="A494:B494"/>
    <mergeCell ref="A495:B495"/>
    <mergeCell ref="A496:B496"/>
    <mergeCell ref="A497:B497"/>
    <mergeCell ref="A522:B522"/>
    <mergeCell ref="A523:B523"/>
    <mergeCell ref="A524:B524"/>
    <mergeCell ref="A525:B525"/>
    <mergeCell ref="A526:B526"/>
    <mergeCell ref="A527:B527"/>
    <mergeCell ref="A516:B516"/>
    <mergeCell ref="A517:B517"/>
    <mergeCell ref="A518:B518"/>
    <mergeCell ref="A519:B519"/>
    <mergeCell ref="A520:B520"/>
    <mergeCell ref="A521:B521"/>
    <mergeCell ref="A510:B510"/>
    <mergeCell ref="A511:B511"/>
    <mergeCell ref="A512:B512"/>
    <mergeCell ref="A513:B513"/>
    <mergeCell ref="A514:B514"/>
    <mergeCell ref="A515:B515"/>
    <mergeCell ref="A540:B540"/>
    <mergeCell ref="A541:B541"/>
    <mergeCell ref="A542:B542"/>
    <mergeCell ref="A543:B543"/>
    <mergeCell ref="A544:B544"/>
    <mergeCell ref="A545:B545"/>
    <mergeCell ref="A534:B534"/>
    <mergeCell ref="A535:B535"/>
    <mergeCell ref="A536:B536"/>
    <mergeCell ref="A537:B537"/>
    <mergeCell ref="A538:B538"/>
    <mergeCell ref="A539:B539"/>
    <mergeCell ref="A528:B528"/>
    <mergeCell ref="A529:B529"/>
    <mergeCell ref="A530:B530"/>
    <mergeCell ref="A531:B531"/>
    <mergeCell ref="A532:B532"/>
    <mergeCell ref="A533:B533"/>
    <mergeCell ref="A558:B558"/>
    <mergeCell ref="A559:B559"/>
    <mergeCell ref="A560:B560"/>
    <mergeCell ref="A561:B561"/>
    <mergeCell ref="A562:B562"/>
    <mergeCell ref="A563:B563"/>
    <mergeCell ref="A552:B552"/>
    <mergeCell ref="A553:B553"/>
    <mergeCell ref="A554:B554"/>
    <mergeCell ref="A555:B555"/>
    <mergeCell ref="A556:B556"/>
    <mergeCell ref="A557:B557"/>
    <mergeCell ref="A546:B546"/>
    <mergeCell ref="A547:B547"/>
    <mergeCell ref="A548:B548"/>
    <mergeCell ref="A549:B549"/>
    <mergeCell ref="A550:B550"/>
    <mergeCell ref="A551:B551"/>
    <mergeCell ref="A576:B576"/>
    <mergeCell ref="A577:B577"/>
    <mergeCell ref="A578:B578"/>
    <mergeCell ref="A579:B579"/>
    <mergeCell ref="A580:B580"/>
    <mergeCell ref="A581:B581"/>
    <mergeCell ref="A570:B570"/>
    <mergeCell ref="A571:B571"/>
    <mergeCell ref="A572:B572"/>
    <mergeCell ref="A573:B573"/>
    <mergeCell ref="A574:B574"/>
    <mergeCell ref="A575:B575"/>
    <mergeCell ref="A564:B564"/>
    <mergeCell ref="A565:B565"/>
    <mergeCell ref="A566:B566"/>
    <mergeCell ref="A567:B567"/>
    <mergeCell ref="A568:B568"/>
    <mergeCell ref="A569:B569"/>
    <mergeCell ref="A594:B594"/>
    <mergeCell ref="A595:B595"/>
    <mergeCell ref="A596:B596"/>
    <mergeCell ref="A597:B597"/>
    <mergeCell ref="A598:B598"/>
    <mergeCell ref="A599:B599"/>
    <mergeCell ref="A588:B588"/>
    <mergeCell ref="A589:B589"/>
    <mergeCell ref="A590:B590"/>
    <mergeCell ref="A591:B591"/>
    <mergeCell ref="A592:B592"/>
    <mergeCell ref="A593:B593"/>
    <mergeCell ref="A582:B582"/>
    <mergeCell ref="A583:B583"/>
    <mergeCell ref="A584:B584"/>
    <mergeCell ref="A585:B585"/>
    <mergeCell ref="A586:B586"/>
    <mergeCell ref="A587:B587"/>
    <mergeCell ref="A612:B612"/>
    <mergeCell ref="A613:B613"/>
    <mergeCell ref="A614:B614"/>
    <mergeCell ref="A615:B615"/>
    <mergeCell ref="A616:B616"/>
    <mergeCell ref="A617:B617"/>
    <mergeCell ref="A606:B606"/>
    <mergeCell ref="A607:B607"/>
    <mergeCell ref="A608:B608"/>
    <mergeCell ref="A609:B609"/>
    <mergeCell ref="A610:B610"/>
    <mergeCell ref="A611:B611"/>
    <mergeCell ref="A600:B600"/>
    <mergeCell ref="A601:B601"/>
    <mergeCell ref="A602:B602"/>
    <mergeCell ref="A603:B603"/>
    <mergeCell ref="A604:B604"/>
    <mergeCell ref="A605:B605"/>
    <mergeCell ref="A630:B630"/>
    <mergeCell ref="A631:B631"/>
    <mergeCell ref="A632:B632"/>
    <mergeCell ref="A633:B633"/>
    <mergeCell ref="A634:B634"/>
    <mergeCell ref="A635:B635"/>
    <mergeCell ref="A624:B624"/>
    <mergeCell ref="A625:B625"/>
    <mergeCell ref="A626:B626"/>
    <mergeCell ref="A627:B627"/>
    <mergeCell ref="A628:B628"/>
    <mergeCell ref="A629:B629"/>
    <mergeCell ref="A618:B618"/>
    <mergeCell ref="A619:B619"/>
    <mergeCell ref="A620:B620"/>
    <mergeCell ref="A621:B621"/>
    <mergeCell ref="A622:B622"/>
    <mergeCell ref="A623:B623"/>
    <mergeCell ref="A648:B648"/>
    <mergeCell ref="A649:B649"/>
    <mergeCell ref="A650:B650"/>
    <mergeCell ref="A651:B651"/>
    <mergeCell ref="A652:B652"/>
    <mergeCell ref="A653:B653"/>
    <mergeCell ref="A642:B642"/>
    <mergeCell ref="A643:B643"/>
    <mergeCell ref="A644:B644"/>
    <mergeCell ref="A645:B645"/>
    <mergeCell ref="A646:B646"/>
    <mergeCell ref="A647:B647"/>
    <mergeCell ref="A636:B636"/>
    <mergeCell ref="A637:B637"/>
    <mergeCell ref="A638:B638"/>
    <mergeCell ref="A639:B639"/>
    <mergeCell ref="A640:B640"/>
    <mergeCell ref="A641:B641"/>
    <mergeCell ref="A666:B666"/>
    <mergeCell ref="A667:B667"/>
    <mergeCell ref="A668:B668"/>
    <mergeCell ref="A669:B669"/>
    <mergeCell ref="A670:B670"/>
    <mergeCell ref="A671:B671"/>
    <mergeCell ref="A660:B660"/>
    <mergeCell ref="A661:B661"/>
    <mergeCell ref="A662:B662"/>
    <mergeCell ref="A663:B663"/>
    <mergeCell ref="A664:B664"/>
    <mergeCell ref="A665:B665"/>
    <mergeCell ref="A654:B654"/>
    <mergeCell ref="A655:B655"/>
    <mergeCell ref="A656:B656"/>
    <mergeCell ref="A657:B657"/>
    <mergeCell ref="A658:B658"/>
    <mergeCell ref="A659:B659"/>
    <mergeCell ref="A684:B684"/>
    <mergeCell ref="A685:B685"/>
    <mergeCell ref="A686:B686"/>
    <mergeCell ref="A687:B687"/>
    <mergeCell ref="A688:B688"/>
    <mergeCell ref="A689:B689"/>
    <mergeCell ref="A678:B678"/>
    <mergeCell ref="A679:B679"/>
    <mergeCell ref="A680:B680"/>
    <mergeCell ref="A681:B681"/>
    <mergeCell ref="A682:B682"/>
    <mergeCell ref="A683:B683"/>
    <mergeCell ref="A672:B672"/>
    <mergeCell ref="A673:B673"/>
    <mergeCell ref="A674:B674"/>
    <mergeCell ref="A675:B675"/>
    <mergeCell ref="A676:B676"/>
    <mergeCell ref="A677:B677"/>
    <mergeCell ref="A702:B702"/>
    <mergeCell ref="A703:B703"/>
    <mergeCell ref="A704:B704"/>
    <mergeCell ref="A705:B705"/>
    <mergeCell ref="A706:B706"/>
    <mergeCell ref="A707:B707"/>
    <mergeCell ref="A696:B696"/>
    <mergeCell ref="A697:B697"/>
    <mergeCell ref="A698:B698"/>
    <mergeCell ref="A699:B699"/>
    <mergeCell ref="A700:B700"/>
    <mergeCell ref="A701:B701"/>
    <mergeCell ref="A690:B690"/>
    <mergeCell ref="A691:B691"/>
    <mergeCell ref="A692:B692"/>
    <mergeCell ref="A693:B693"/>
    <mergeCell ref="A694:B694"/>
    <mergeCell ref="A695:B695"/>
    <mergeCell ref="A720:B720"/>
    <mergeCell ref="A721:B721"/>
    <mergeCell ref="A722:B722"/>
    <mergeCell ref="A723:B723"/>
    <mergeCell ref="A724:B724"/>
    <mergeCell ref="A725:B725"/>
    <mergeCell ref="A714:B714"/>
    <mergeCell ref="A715:B715"/>
    <mergeCell ref="A716:B716"/>
    <mergeCell ref="A717:B717"/>
    <mergeCell ref="A718:B718"/>
    <mergeCell ref="A719:B719"/>
    <mergeCell ref="A708:B708"/>
    <mergeCell ref="A709:B709"/>
    <mergeCell ref="A710:B710"/>
    <mergeCell ref="A711:B711"/>
    <mergeCell ref="A712:B712"/>
    <mergeCell ref="A713:B713"/>
    <mergeCell ref="A738:B738"/>
    <mergeCell ref="A739:B739"/>
    <mergeCell ref="A740:B740"/>
    <mergeCell ref="A741:B741"/>
    <mergeCell ref="A742:B742"/>
    <mergeCell ref="A743:B743"/>
    <mergeCell ref="A732:B732"/>
    <mergeCell ref="A733:B733"/>
    <mergeCell ref="A734:B734"/>
    <mergeCell ref="A735:B735"/>
    <mergeCell ref="A736:B736"/>
    <mergeCell ref="A737:B737"/>
    <mergeCell ref="A726:B726"/>
    <mergeCell ref="A727:B727"/>
    <mergeCell ref="A728:B728"/>
    <mergeCell ref="A729:B729"/>
    <mergeCell ref="A730:B730"/>
    <mergeCell ref="A731:B731"/>
    <mergeCell ref="A756:B756"/>
    <mergeCell ref="A757:B757"/>
    <mergeCell ref="A758:B758"/>
    <mergeCell ref="A759:B759"/>
    <mergeCell ref="A760:B760"/>
    <mergeCell ref="A761:B761"/>
    <mergeCell ref="A750:B750"/>
    <mergeCell ref="A751:B751"/>
    <mergeCell ref="A752:B752"/>
    <mergeCell ref="A753:B753"/>
    <mergeCell ref="A754:B754"/>
    <mergeCell ref="A755:B755"/>
    <mergeCell ref="A744:B744"/>
    <mergeCell ref="A745:B745"/>
    <mergeCell ref="A746:B746"/>
    <mergeCell ref="A747:B747"/>
    <mergeCell ref="A748:B748"/>
    <mergeCell ref="A749:B749"/>
    <mergeCell ref="A774:B774"/>
    <mergeCell ref="A775:B775"/>
    <mergeCell ref="A776:B776"/>
    <mergeCell ref="A777:B777"/>
    <mergeCell ref="A778:B778"/>
    <mergeCell ref="A779:B779"/>
    <mergeCell ref="A768:B768"/>
    <mergeCell ref="A769:B769"/>
    <mergeCell ref="A770:B770"/>
    <mergeCell ref="A771:B771"/>
    <mergeCell ref="A772:B772"/>
    <mergeCell ref="A773:B773"/>
    <mergeCell ref="A762:B762"/>
    <mergeCell ref="A763:B763"/>
    <mergeCell ref="A764:B764"/>
    <mergeCell ref="A765:B765"/>
    <mergeCell ref="A766:B766"/>
    <mergeCell ref="A767:B767"/>
    <mergeCell ref="A792:B792"/>
    <mergeCell ref="A793:B793"/>
    <mergeCell ref="A794:B794"/>
    <mergeCell ref="A795:B795"/>
    <mergeCell ref="A796:B796"/>
    <mergeCell ref="A797:B797"/>
    <mergeCell ref="A786:B786"/>
    <mergeCell ref="A787:B787"/>
    <mergeCell ref="A788:B788"/>
    <mergeCell ref="A789:B789"/>
    <mergeCell ref="A790:B790"/>
    <mergeCell ref="A791:B791"/>
    <mergeCell ref="A780:B780"/>
    <mergeCell ref="A781:B781"/>
    <mergeCell ref="A782:B782"/>
    <mergeCell ref="A783:B783"/>
    <mergeCell ref="A784:B784"/>
    <mergeCell ref="A785:B785"/>
    <mergeCell ref="A810:B810"/>
    <mergeCell ref="A811:B811"/>
    <mergeCell ref="A812:B812"/>
    <mergeCell ref="A813:B813"/>
    <mergeCell ref="A814:B814"/>
    <mergeCell ref="A815:B815"/>
    <mergeCell ref="A804:B804"/>
    <mergeCell ref="A805:B805"/>
    <mergeCell ref="A806:B806"/>
    <mergeCell ref="A807:B807"/>
    <mergeCell ref="A808:B808"/>
    <mergeCell ref="A809:B809"/>
    <mergeCell ref="A798:B798"/>
    <mergeCell ref="A799:B799"/>
    <mergeCell ref="A800:B800"/>
    <mergeCell ref="A801:B801"/>
    <mergeCell ref="A802:B802"/>
    <mergeCell ref="A803:B803"/>
    <mergeCell ref="A828:B828"/>
    <mergeCell ref="A829:B829"/>
    <mergeCell ref="A830:B830"/>
    <mergeCell ref="A831:B831"/>
    <mergeCell ref="A832:B832"/>
    <mergeCell ref="A833:B833"/>
    <mergeCell ref="A822:B822"/>
    <mergeCell ref="A823:B823"/>
    <mergeCell ref="A824:B824"/>
    <mergeCell ref="A825:B825"/>
    <mergeCell ref="A826:B826"/>
    <mergeCell ref="A827:B827"/>
    <mergeCell ref="A816:B816"/>
    <mergeCell ref="A817:B817"/>
    <mergeCell ref="A818:B818"/>
    <mergeCell ref="A819:B819"/>
    <mergeCell ref="A820:B820"/>
    <mergeCell ref="A821:B821"/>
    <mergeCell ref="A846:B846"/>
    <mergeCell ref="A847:B847"/>
    <mergeCell ref="A848:B848"/>
    <mergeCell ref="A849:B849"/>
    <mergeCell ref="A850:B850"/>
    <mergeCell ref="A851:B851"/>
    <mergeCell ref="A840:B840"/>
    <mergeCell ref="A841:B841"/>
    <mergeCell ref="A842:B842"/>
    <mergeCell ref="A843:B843"/>
    <mergeCell ref="A844:B844"/>
    <mergeCell ref="A845:B845"/>
    <mergeCell ref="A834:B834"/>
    <mergeCell ref="A835:B835"/>
    <mergeCell ref="A836:B836"/>
    <mergeCell ref="A837:B837"/>
    <mergeCell ref="A838:B838"/>
    <mergeCell ref="A839:B839"/>
    <mergeCell ref="A864:B864"/>
    <mergeCell ref="A865:B865"/>
    <mergeCell ref="A866:B866"/>
    <mergeCell ref="A867:B867"/>
    <mergeCell ref="A868:B868"/>
    <mergeCell ref="A869:B869"/>
    <mergeCell ref="A858:B858"/>
    <mergeCell ref="A859:B859"/>
    <mergeCell ref="A860:B860"/>
    <mergeCell ref="A861:B861"/>
    <mergeCell ref="A862:B862"/>
    <mergeCell ref="A863:B863"/>
    <mergeCell ref="A852:B852"/>
    <mergeCell ref="A853:B853"/>
    <mergeCell ref="A854:B854"/>
    <mergeCell ref="A855:B855"/>
    <mergeCell ref="A856:B856"/>
    <mergeCell ref="A857:B857"/>
    <mergeCell ref="A882:B882"/>
    <mergeCell ref="A883:B883"/>
    <mergeCell ref="A884:B884"/>
    <mergeCell ref="A885:B885"/>
    <mergeCell ref="A886:B886"/>
    <mergeCell ref="A887:B887"/>
    <mergeCell ref="A876:B876"/>
    <mergeCell ref="A877:B877"/>
    <mergeCell ref="A878:B878"/>
    <mergeCell ref="A879:B879"/>
    <mergeCell ref="A880:B880"/>
    <mergeCell ref="A881:B881"/>
    <mergeCell ref="A870:B870"/>
    <mergeCell ref="A871:B871"/>
    <mergeCell ref="A872:B872"/>
    <mergeCell ref="A873:B873"/>
    <mergeCell ref="A874:B874"/>
    <mergeCell ref="A875:B875"/>
    <mergeCell ref="A900:B900"/>
    <mergeCell ref="A901:B901"/>
    <mergeCell ref="A902:B902"/>
    <mergeCell ref="A903:B903"/>
    <mergeCell ref="A904:B904"/>
    <mergeCell ref="A905:B905"/>
    <mergeCell ref="A894:B894"/>
    <mergeCell ref="A895:B895"/>
    <mergeCell ref="A896:B896"/>
    <mergeCell ref="A897:B897"/>
    <mergeCell ref="A898:B898"/>
    <mergeCell ref="A899:B899"/>
    <mergeCell ref="A888:B888"/>
    <mergeCell ref="A889:B889"/>
    <mergeCell ref="A890:B890"/>
    <mergeCell ref="A891:B891"/>
    <mergeCell ref="A892:B892"/>
    <mergeCell ref="A893:B893"/>
    <mergeCell ref="A918:B918"/>
    <mergeCell ref="A919:B919"/>
    <mergeCell ref="A920:B920"/>
    <mergeCell ref="A921:B921"/>
    <mergeCell ref="A922:B922"/>
    <mergeCell ref="A923:B923"/>
    <mergeCell ref="A912:B912"/>
    <mergeCell ref="A913:B913"/>
    <mergeCell ref="A914:B914"/>
    <mergeCell ref="A915:B915"/>
    <mergeCell ref="A916:B916"/>
    <mergeCell ref="A917:B917"/>
    <mergeCell ref="A906:B906"/>
    <mergeCell ref="A907:B907"/>
    <mergeCell ref="A908:B908"/>
    <mergeCell ref="A909:B909"/>
    <mergeCell ref="A910:B910"/>
    <mergeCell ref="A911:B911"/>
    <mergeCell ref="A936:B936"/>
    <mergeCell ref="A937:B937"/>
    <mergeCell ref="A938:B938"/>
    <mergeCell ref="A939:B939"/>
    <mergeCell ref="A940:B940"/>
    <mergeCell ref="A941:B941"/>
    <mergeCell ref="A930:B930"/>
    <mergeCell ref="A931:B931"/>
    <mergeCell ref="A932:B932"/>
    <mergeCell ref="A933:B933"/>
    <mergeCell ref="A934:B934"/>
    <mergeCell ref="A935:B935"/>
    <mergeCell ref="A924:B924"/>
    <mergeCell ref="A925:B925"/>
    <mergeCell ref="A926:B926"/>
    <mergeCell ref="A927:B927"/>
    <mergeCell ref="A928:B928"/>
    <mergeCell ref="A929:B929"/>
    <mergeCell ref="A954:B954"/>
    <mergeCell ref="A955:B955"/>
    <mergeCell ref="A956:B956"/>
    <mergeCell ref="A957:B957"/>
    <mergeCell ref="A958:B958"/>
    <mergeCell ref="A959:B959"/>
    <mergeCell ref="A948:B948"/>
    <mergeCell ref="A949:B949"/>
    <mergeCell ref="A950:B950"/>
    <mergeCell ref="A951:B951"/>
    <mergeCell ref="A952:B952"/>
    <mergeCell ref="A953:B953"/>
    <mergeCell ref="A942:B942"/>
    <mergeCell ref="A943:B943"/>
    <mergeCell ref="A944:B944"/>
    <mergeCell ref="A945:B945"/>
    <mergeCell ref="A946:B946"/>
    <mergeCell ref="A947:B947"/>
    <mergeCell ref="A972:B972"/>
    <mergeCell ref="A973:B973"/>
    <mergeCell ref="A974:B974"/>
    <mergeCell ref="A975:B975"/>
    <mergeCell ref="A976:B976"/>
    <mergeCell ref="A977:B977"/>
    <mergeCell ref="A966:B966"/>
    <mergeCell ref="A967:B967"/>
    <mergeCell ref="A968:B968"/>
    <mergeCell ref="A969:B969"/>
    <mergeCell ref="A970:B970"/>
    <mergeCell ref="A971:B971"/>
    <mergeCell ref="A960:B960"/>
    <mergeCell ref="A961:B961"/>
    <mergeCell ref="A962:B962"/>
    <mergeCell ref="A963:B963"/>
    <mergeCell ref="A964:B964"/>
    <mergeCell ref="A965:B965"/>
    <mergeCell ref="A990:B990"/>
    <mergeCell ref="A991:B991"/>
    <mergeCell ref="A992:B992"/>
    <mergeCell ref="A993:B993"/>
    <mergeCell ref="A994:B994"/>
    <mergeCell ref="A995:B995"/>
    <mergeCell ref="A984:B984"/>
    <mergeCell ref="A985:B985"/>
    <mergeCell ref="A986:B986"/>
    <mergeCell ref="A987:B987"/>
    <mergeCell ref="A988:B988"/>
    <mergeCell ref="A989:B989"/>
    <mergeCell ref="A978:B978"/>
    <mergeCell ref="A979:B979"/>
    <mergeCell ref="A980:B980"/>
    <mergeCell ref="A981:B981"/>
    <mergeCell ref="A982:B982"/>
    <mergeCell ref="A983:B983"/>
    <mergeCell ref="A1008:B1008"/>
    <mergeCell ref="A1009:B1009"/>
    <mergeCell ref="A1010:B1010"/>
    <mergeCell ref="A1011:B1011"/>
    <mergeCell ref="A1012:B1012"/>
    <mergeCell ref="A1013:B1013"/>
    <mergeCell ref="A1002:B1002"/>
    <mergeCell ref="A1003:B1003"/>
    <mergeCell ref="A1004:B1004"/>
    <mergeCell ref="A1005:B1005"/>
    <mergeCell ref="A1006:B1006"/>
    <mergeCell ref="A1007:B1007"/>
    <mergeCell ref="A996:B996"/>
    <mergeCell ref="A997:B997"/>
    <mergeCell ref="A998:B998"/>
    <mergeCell ref="A999:B999"/>
    <mergeCell ref="A1000:B1000"/>
    <mergeCell ref="A1001:B1001"/>
    <mergeCell ref="A1026:B1026"/>
    <mergeCell ref="A1027:B1027"/>
    <mergeCell ref="A1028:B1028"/>
    <mergeCell ref="A1029:B1029"/>
    <mergeCell ref="A1030:B1030"/>
    <mergeCell ref="A1031:B1031"/>
    <mergeCell ref="A1020:B1020"/>
    <mergeCell ref="A1021:B1021"/>
    <mergeCell ref="A1022:B1022"/>
    <mergeCell ref="A1023:B1023"/>
    <mergeCell ref="A1024:B1024"/>
    <mergeCell ref="A1025:B1025"/>
    <mergeCell ref="A1014:B1014"/>
    <mergeCell ref="A1015:B1015"/>
    <mergeCell ref="A1016:B1016"/>
    <mergeCell ref="A1017:B1017"/>
    <mergeCell ref="A1018:B1018"/>
    <mergeCell ref="A1019:B1019"/>
    <mergeCell ref="A1044:B1044"/>
    <mergeCell ref="A1045:B1045"/>
    <mergeCell ref="A1046:B1046"/>
    <mergeCell ref="A1047:B1047"/>
    <mergeCell ref="A1048:B1048"/>
    <mergeCell ref="A1049:B1049"/>
    <mergeCell ref="A1038:B1038"/>
    <mergeCell ref="A1039:B1039"/>
    <mergeCell ref="A1040:B1040"/>
    <mergeCell ref="A1041:B1041"/>
    <mergeCell ref="A1042:B1042"/>
    <mergeCell ref="A1043:B1043"/>
    <mergeCell ref="A1032:B1032"/>
    <mergeCell ref="A1033:B1033"/>
    <mergeCell ref="A1034:B1034"/>
    <mergeCell ref="A1035:B1035"/>
    <mergeCell ref="A1036:B1036"/>
    <mergeCell ref="A1037:B1037"/>
    <mergeCell ref="A1062:B1062"/>
    <mergeCell ref="A1063:B1063"/>
    <mergeCell ref="A1064:B1064"/>
    <mergeCell ref="A1065:B1065"/>
    <mergeCell ref="A1066:B1066"/>
    <mergeCell ref="A1067:B1067"/>
    <mergeCell ref="A1056:B1056"/>
    <mergeCell ref="A1057:B1057"/>
    <mergeCell ref="A1058:B1058"/>
    <mergeCell ref="A1059:B1059"/>
    <mergeCell ref="A1060:B1060"/>
    <mergeCell ref="A1061:B1061"/>
    <mergeCell ref="A1050:B1050"/>
    <mergeCell ref="A1051:B1051"/>
    <mergeCell ref="A1052:B1052"/>
    <mergeCell ref="A1053:B1053"/>
    <mergeCell ref="A1054:B1054"/>
    <mergeCell ref="A1055:B1055"/>
    <mergeCell ref="A1080:B1080"/>
    <mergeCell ref="A1081:B1081"/>
    <mergeCell ref="A1082:B1082"/>
    <mergeCell ref="A1083:B1083"/>
    <mergeCell ref="A1084:B1084"/>
    <mergeCell ref="A1085:B1085"/>
    <mergeCell ref="A1074:B1074"/>
    <mergeCell ref="A1075:B1075"/>
    <mergeCell ref="A1076:B1076"/>
    <mergeCell ref="A1077:B1077"/>
    <mergeCell ref="A1078:B1078"/>
    <mergeCell ref="A1079:B1079"/>
    <mergeCell ref="A1068:B1068"/>
    <mergeCell ref="A1069:B1069"/>
    <mergeCell ref="A1070:B1070"/>
    <mergeCell ref="A1071:B1071"/>
    <mergeCell ref="A1072:B1072"/>
    <mergeCell ref="A1073:B1073"/>
    <mergeCell ref="A1098:B1098"/>
    <mergeCell ref="A1099:B1099"/>
    <mergeCell ref="A1100:B1100"/>
    <mergeCell ref="A1101:B1101"/>
    <mergeCell ref="A1102:B1102"/>
    <mergeCell ref="A1103:B1103"/>
    <mergeCell ref="A1092:B1092"/>
    <mergeCell ref="A1093:B1093"/>
    <mergeCell ref="A1094:B1094"/>
    <mergeCell ref="A1095:B1095"/>
    <mergeCell ref="A1096:B1096"/>
    <mergeCell ref="A1097:B1097"/>
    <mergeCell ref="A1086:B1086"/>
    <mergeCell ref="A1087:B1087"/>
    <mergeCell ref="A1088:B1088"/>
    <mergeCell ref="A1089:B1089"/>
    <mergeCell ref="A1090:B1090"/>
    <mergeCell ref="A1091:B1091"/>
    <mergeCell ref="A1116:B1116"/>
    <mergeCell ref="A1117:B1117"/>
    <mergeCell ref="A1118:B1118"/>
    <mergeCell ref="A1119:B1119"/>
    <mergeCell ref="A1120:B1120"/>
    <mergeCell ref="A1121:B1121"/>
    <mergeCell ref="A1110:B1110"/>
    <mergeCell ref="A1111:B1111"/>
    <mergeCell ref="A1112:B1112"/>
    <mergeCell ref="A1113:B1113"/>
    <mergeCell ref="A1114:B1114"/>
    <mergeCell ref="A1115:B1115"/>
    <mergeCell ref="A1104:B1104"/>
    <mergeCell ref="A1105:B1105"/>
    <mergeCell ref="A1106:B1106"/>
    <mergeCell ref="A1107:B1107"/>
    <mergeCell ref="A1108:B1108"/>
    <mergeCell ref="A1109:B1109"/>
    <mergeCell ref="A1134:B1134"/>
    <mergeCell ref="A1135:B1135"/>
    <mergeCell ref="A1136:B1136"/>
    <mergeCell ref="A1137:B1137"/>
    <mergeCell ref="A1138:B1138"/>
    <mergeCell ref="A1139:B1139"/>
    <mergeCell ref="A1128:B1128"/>
    <mergeCell ref="A1129:B1129"/>
    <mergeCell ref="A1130:B1130"/>
    <mergeCell ref="A1131:B1131"/>
    <mergeCell ref="A1132:B1132"/>
    <mergeCell ref="A1133:B1133"/>
    <mergeCell ref="A1122:B1122"/>
    <mergeCell ref="A1123:B1123"/>
    <mergeCell ref="A1124:B1124"/>
    <mergeCell ref="A1125:B1125"/>
    <mergeCell ref="A1126:B1126"/>
    <mergeCell ref="A1127:B1127"/>
    <mergeCell ref="A1152:B1152"/>
    <mergeCell ref="A1153:B1153"/>
    <mergeCell ref="A1154:B1154"/>
    <mergeCell ref="A1155:B1155"/>
    <mergeCell ref="A1156:B1156"/>
    <mergeCell ref="A1157:B1157"/>
    <mergeCell ref="A1146:B1146"/>
    <mergeCell ref="A1147:B1147"/>
    <mergeCell ref="A1148:B1148"/>
    <mergeCell ref="A1149:B1149"/>
    <mergeCell ref="A1150:B1150"/>
    <mergeCell ref="A1151:B1151"/>
    <mergeCell ref="A1140:B1140"/>
    <mergeCell ref="A1141:B1141"/>
    <mergeCell ref="A1142:B1142"/>
    <mergeCell ref="A1143:B1143"/>
    <mergeCell ref="A1144:B1144"/>
    <mergeCell ref="A1145:B1145"/>
    <mergeCell ref="A1170:B1170"/>
    <mergeCell ref="A1171:B1171"/>
    <mergeCell ref="A1172:B1172"/>
    <mergeCell ref="A1173:B1173"/>
    <mergeCell ref="A1174:B1174"/>
    <mergeCell ref="A1175:B1175"/>
    <mergeCell ref="A1164:B1164"/>
    <mergeCell ref="A1165:B1165"/>
    <mergeCell ref="A1166:B1166"/>
    <mergeCell ref="A1167:B1167"/>
    <mergeCell ref="A1168:B1168"/>
    <mergeCell ref="A1169:B1169"/>
    <mergeCell ref="A1158:B1158"/>
    <mergeCell ref="A1159:B1159"/>
    <mergeCell ref="A1160:B1160"/>
    <mergeCell ref="A1161:B1161"/>
    <mergeCell ref="A1162:B1162"/>
    <mergeCell ref="A1163:B1163"/>
    <mergeCell ref="A1188:B1188"/>
    <mergeCell ref="A1189:B1189"/>
    <mergeCell ref="A1190:B1190"/>
    <mergeCell ref="A1191:B1191"/>
    <mergeCell ref="A1192:B1192"/>
    <mergeCell ref="A1193:B1193"/>
    <mergeCell ref="A1182:B1182"/>
    <mergeCell ref="A1183:B1183"/>
    <mergeCell ref="A1184:B1184"/>
    <mergeCell ref="A1185:B1185"/>
    <mergeCell ref="A1186:B1186"/>
    <mergeCell ref="A1187:B1187"/>
    <mergeCell ref="A1176:B1176"/>
    <mergeCell ref="A1177:B1177"/>
    <mergeCell ref="A1178:B1178"/>
    <mergeCell ref="A1179:B1179"/>
    <mergeCell ref="A1180:B1180"/>
    <mergeCell ref="A1181:B1181"/>
    <mergeCell ref="A1206:B1206"/>
    <mergeCell ref="A1207:B1207"/>
    <mergeCell ref="A1208:B1208"/>
    <mergeCell ref="A1209:B1209"/>
    <mergeCell ref="A1210:B1210"/>
    <mergeCell ref="A1211:B1211"/>
    <mergeCell ref="A1200:B1200"/>
    <mergeCell ref="A1201:B1201"/>
    <mergeCell ref="A1202:B1202"/>
    <mergeCell ref="A1203:B1203"/>
    <mergeCell ref="A1204:B1204"/>
    <mergeCell ref="A1205:B1205"/>
    <mergeCell ref="A1194:B1194"/>
    <mergeCell ref="A1195:B1195"/>
    <mergeCell ref="A1196:B1196"/>
    <mergeCell ref="A1197:B1197"/>
    <mergeCell ref="A1198:B1198"/>
    <mergeCell ref="A1199:B1199"/>
    <mergeCell ref="A1224:B1224"/>
    <mergeCell ref="A1225:B1225"/>
    <mergeCell ref="A1226:B1226"/>
    <mergeCell ref="A1227:B1227"/>
    <mergeCell ref="A1228:B1228"/>
    <mergeCell ref="A1229:B1229"/>
    <mergeCell ref="A1218:B1218"/>
    <mergeCell ref="A1219:B1219"/>
    <mergeCell ref="A1220:B1220"/>
    <mergeCell ref="A1221:B1221"/>
    <mergeCell ref="A1222:B1222"/>
    <mergeCell ref="A1223:B1223"/>
    <mergeCell ref="A1212:B1212"/>
    <mergeCell ref="A1213:B1213"/>
    <mergeCell ref="A1214:B1214"/>
    <mergeCell ref="A1215:B1215"/>
    <mergeCell ref="A1216:B1216"/>
    <mergeCell ref="A1217:B1217"/>
    <mergeCell ref="A1242:B1242"/>
    <mergeCell ref="A1243:B1243"/>
    <mergeCell ref="A1244:B1244"/>
    <mergeCell ref="A1245:B1245"/>
    <mergeCell ref="A1246:B1246"/>
    <mergeCell ref="A1247:B1247"/>
    <mergeCell ref="A1236:B1236"/>
    <mergeCell ref="A1237:B1237"/>
    <mergeCell ref="A1238:B1238"/>
    <mergeCell ref="A1239:B1239"/>
    <mergeCell ref="A1240:B1240"/>
    <mergeCell ref="A1241:B1241"/>
    <mergeCell ref="A1230:B1230"/>
    <mergeCell ref="A1231:B1231"/>
    <mergeCell ref="A1232:B1232"/>
    <mergeCell ref="A1233:B1233"/>
    <mergeCell ref="A1234:B1234"/>
    <mergeCell ref="A1235:B1235"/>
    <mergeCell ref="A1260:B1260"/>
    <mergeCell ref="A1261:B1261"/>
    <mergeCell ref="A1262:B1262"/>
    <mergeCell ref="A1263:B1263"/>
    <mergeCell ref="A1264:B1264"/>
    <mergeCell ref="A1265:B1265"/>
    <mergeCell ref="A1254:B1254"/>
    <mergeCell ref="A1255:B1255"/>
    <mergeCell ref="A1256:B1256"/>
    <mergeCell ref="A1257:B1257"/>
    <mergeCell ref="A1258:B1258"/>
    <mergeCell ref="A1259:B1259"/>
    <mergeCell ref="A1248:B1248"/>
    <mergeCell ref="A1249:B1249"/>
    <mergeCell ref="A1250:B1250"/>
    <mergeCell ref="A1251:B1251"/>
    <mergeCell ref="A1252:B1252"/>
    <mergeCell ref="A1253:B1253"/>
    <mergeCell ref="A1278:B1278"/>
    <mergeCell ref="A1279:B1279"/>
    <mergeCell ref="A1280:B1280"/>
    <mergeCell ref="A1281:B1281"/>
    <mergeCell ref="A1282:B1282"/>
    <mergeCell ref="A1283:B1283"/>
    <mergeCell ref="A1272:B1272"/>
    <mergeCell ref="A1273:B1273"/>
    <mergeCell ref="A1274:B1274"/>
    <mergeCell ref="A1275:B1275"/>
    <mergeCell ref="A1276:B1276"/>
    <mergeCell ref="A1277:B1277"/>
    <mergeCell ref="A1266:B1266"/>
    <mergeCell ref="A1267:B1267"/>
    <mergeCell ref="A1268:B1268"/>
    <mergeCell ref="A1269:B1269"/>
    <mergeCell ref="A1270:B1270"/>
    <mergeCell ref="A1271:B1271"/>
    <mergeCell ref="A1296:B1296"/>
    <mergeCell ref="A1297:B1297"/>
    <mergeCell ref="A1298:B1298"/>
    <mergeCell ref="A1299:B1299"/>
    <mergeCell ref="A1300:B1300"/>
    <mergeCell ref="A1301:B1301"/>
    <mergeCell ref="A1290:B1290"/>
    <mergeCell ref="A1291:B1291"/>
    <mergeCell ref="A1292:B1292"/>
    <mergeCell ref="A1293:B1293"/>
    <mergeCell ref="A1294:B1294"/>
    <mergeCell ref="A1295:B1295"/>
    <mergeCell ref="A1284:B1284"/>
    <mergeCell ref="A1285:B1285"/>
    <mergeCell ref="A1286:B1286"/>
    <mergeCell ref="A1287:B1287"/>
    <mergeCell ref="A1288:B1288"/>
    <mergeCell ref="A1289:B1289"/>
    <mergeCell ref="A1314:B1314"/>
    <mergeCell ref="A1315:B1315"/>
    <mergeCell ref="A1316:B1316"/>
    <mergeCell ref="A1317:B1317"/>
    <mergeCell ref="A1318:B1318"/>
    <mergeCell ref="A1319:B1319"/>
    <mergeCell ref="A1308:B1308"/>
    <mergeCell ref="A1309:B1309"/>
    <mergeCell ref="A1310:B1310"/>
    <mergeCell ref="A1311:B1311"/>
    <mergeCell ref="A1312:B1312"/>
    <mergeCell ref="A1313:B1313"/>
    <mergeCell ref="A1302:B1302"/>
    <mergeCell ref="A1303:B1303"/>
    <mergeCell ref="A1304:B1304"/>
    <mergeCell ref="A1305:B1305"/>
    <mergeCell ref="A1306:B1306"/>
    <mergeCell ref="A1307:B1307"/>
    <mergeCell ref="A1332:B1332"/>
    <mergeCell ref="A1333:B1333"/>
    <mergeCell ref="A1334:B1334"/>
    <mergeCell ref="A1335:B1335"/>
    <mergeCell ref="A1336:B1336"/>
    <mergeCell ref="A1337:B1337"/>
    <mergeCell ref="A1326:B1326"/>
    <mergeCell ref="A1327:B1327"/>
    <mergeCell ref="A1328:B1328"/>
    <mergeCell ref="A1329:B1329"/>
    <mergeCell ref="A1330:B1330"/>
    <mergeCell ref="A1331:B1331"/>
    <mergeCell ref="A1320:B1320"/>
    <mergeCell ref="A1321:B1321"/>
    <mergeCell ref="A1322:B1322"/>
    <mergeCell ref="A1323:B1323"/>
    <mergeCell ref="A1324:B1324"/>
    <mergeCell ref="A1325:B1325"/>
    <mergeCell ref="A1350:B1350"/>
    <mergeCell ref="A1351:B1351"/>
    <mergeCell ref="A1352:B1352"/>
    <mergeCell ref="A1353:B1353"/>
    <mergeCell ref="A1354:B1354"/>
    <mergeCell ref="A1355:B1355"/>
    <mergeCell ref="A1344:B1344"/>
    <mergeCell ref="A1345:B1345"/>
    <mergeCell ref="A1346:B1346"/>
    <mergeCell ref="A1347:B1347"/>
    <mergeCell ref="A1348:B1348"/>
    <mergeCell ref="A1349:B1349"/>
    <mergeCell ref="A1338:B1338"/>
    <mergeCell ref="A1339:B1339"/>
    <mergeCell ref="A1340:B1340"/>
    <mergeCell ref="A1341:B1341"/>
    <mergeCell ref="A1342:B1342"/>
    <mergeCell ref="A1343:B1343"/>
    <mergeCell ref="A1368:B1368"/>
    <mergeCell ref="A1369:B1369"/>
    <mergeCell ref="A1370:B1370"/>
    <mergeCell ref="A1371:B1371"/>
    <mergeCell ref="A1372:B1372"/>
    <mergeCell ref="A1373:B1373"/>
    <mergeCell ref="A1362:B1362"/>
    <mergeCell ref="A1363:B1363"/>
    <mergeCell ref="A1364:B1364"/>
    <mergeCell ref="A1365:B1365"/>
    <mergeCell ref="A1366:B1366"/>
    <mergeCell ref="A1367:B1367"/>
    <mergeCell ref="A1356:B1356"/>
    <mergeCell ref="A1357:B1357"/>
    <mergeCell ref="A1358:B1358"/>
    <mergeCell ref="A1359:B1359"/>
    <mergeCell ref="A1360:B1360"/>
    <mergeCell ref="A1361:B1361"/>
    <mergeCell ref="A1386:B1386"/>
    <mergeCell ref="A1387:B1387"/>
    <mergeCell ref="A1388:B1388"/>
    <mergeCell ref="A1389:B1389"/>
    <mergeCell ref="A1390:B1390"/>
    <mergeCell ref="A1391:B1391"/>
    <mergeCell ref="A1380:B1380"/>
    <mergeCell ref="A1381:B1381"/>
    <mergeCell ref="A1382:B1382"/>
    <mergeCell ref="A1383:B1383"/>
    <mergeCell ref="A1384:B1384"/>
    <mergeCell ref="A1385:B1385"/>
    <mergeCell ref="A1374:B1374"/>
    <mergeCell ref="A1375:B1375"/>
    <mergeCell ref="A1376:B1376"/>
    <mergeCell ref="A1377:B1377"/>
    <mergeCell ref="A1378:B1378"/>
    <mergeCell ref="A1379:B1379"/>
    <mergeCell ref="A1404:B1404"/>
    <mergeCell ref="A1405:B1405"/>
    <mergeCell ref="A1406:B1406"/>
    <mergeCell ref="A1407:B1407"/>
    <mergeCell ref="A1408:B1408"/>
    <mergeCell ref="A1409:B1409"/>
    <mergeCell ref="A1398:B1398"/>
    <mergeCell ref="A1399:B1399"/>
    <mergeCell ref="A1400:B1400"/>
    <mergeCell ref="A1401:B1401"/>
    <mergeCell ref="A1402:B1402"/>
    <mergeCell ref="A1403:B1403"/>
    <mergeCell ref="A1392:B1392"/>
    <mergeCell ref="A1393:B1393"/>
    <mergeCell ref="A1394:B1394"/>
    <mergeCell ref="A1395:B1395"/>
    <mergeCell ref="A1396:B1396"/>
    <mergeCell ref="A1397:B1397"/>
    <mergeCell ref="A1422:B1422"/>
    <mergeCell ref="A1423:B1423"/>
    <mergeCell ref="A1424:B1424"/>
    <mergeCell ref="A1425:B1425"/>
    <mergeCell ref="A1426:B1426"/>
    <mergeCell ref="A1427:B1427"/>
    <mergeCell ref="A1416:B1416"/>
    <mergeCell ref="A1417:B1417"/>
    <mergeCell ref="A1418:B1418"/>
    <mergeCell ref="A1419:B1419"/>
    <mergeCell ref="A1420:B1420"/>
    <mergeCell ref="A1421:B1421"/>
    <mergeCell ref="A1410:B1410"/>
    <mergeCell ref="A1411:B1411"/>
    <mergeCell ref="A1412:B1412"/>
    <mergeCell ref="A1413:B1413"/>
    <mergeCell ref="A1414:B1414"/>
    <mergeCell ref="A1415:B1415"/>
    <mergeCell ref="A1440:B1440"/>
    <mergeCell ref="A1441:B1441"/>
    <mergeCell ref="A1442:B1442"/>
    <mergeCell ref="A1443:B1443"/>
    <mergeCell ref="A1444:B1444"/>
    <mergeCell ref="A1445:B1445"/>
    <mergeCell ref="A1434:B1434"/>
    <mergeCell ref="A1435:B1435"/>
    <mergeCell ref="A1436:B1436"/>
    <mergeCell ref="A1437:B1437"/>
    <mergeCell ref="A1438:B1438"/>
    <mergeCell ref="A1439:B1439"/>
    <mergeCell ref="A1428:B1428"/>
    <mergeCell ref="A1429:B1429"/>
    <mergeCell ref="A1430:B1430"/>
    <mergeCell ref="A1431:B1431"/>
    <mergeCell ref="A1432:B1432"/>
    <mergeCell ref="A1433:B1433"/>
    <mergeCell ref="A1458:B1458"/>
    <mergeCell ref="A1459:B1459"/>
    <mergeCell ref="A1460:B1460"/>
    <mergeCell ref="A1461:B1461"/>
    <mergeCell ref="A1462:B1462"/>
    <mergeCell ref="A1463:B1463"/>
    <mergeCell ref="A1452:B1452"/>
    <mergeCell ref="A1453:B1453"/>
    <mergeCell ref="A1454:B1454"/>
    <mergeCell ref="A1455:B1455"/>
    <mergeCell ref="A1456:B1456"/>
    <mergeCell ref="A1457:B1457"/>
    <mergeCell ref="A1446:B1446"/>
    <mergeCell ref="A1447:B1447"/>
    <mergeCell ref="A1448:B1448"/>
    <mergeCell ref="A1449:B1449"/>
    <mergeCell ref="A1450:B1450"/>
    <mergeCell ref="A1451:B1451"/>
    <mergeCell ref="A1476:B1476"/>
    <mergeCell ref="A1477:B1477"/>
    <mergeCell ref="A1478:B1478"/>
    <mergeCell ref="A1479:B1479"/>
    <mergeCell ref="A1480:B1480"/>
    <mergeCell ref="A1481:B1481"/>
    <mergeCell ref="A1470:B1470"/>
    <mergeCell ref="A1471:B1471"/>
    <mergeCell ref="A1472:B1472"/>
    <mergeCell ref="A1473:B1473"/>
    <mergeCell ref="A1474:B1474"/>
    <mergeCell ref="A1475:B1475"/>
    <mergeCell ref="A1464:B1464"/>
    <mergeCell ref="A1465:B1465"/>
    <mergeCell ref="A1466:B1466"/>
    <mergeCell ref="A1467:B1467"/>
    <mergeCell ref="A1468:B1468"/>
    <mergeCell ref="A1469:B1469"/>
    <mergeCell ref="A1500:B1500"/>
    <mergeCell ref="A1494:B1494"/>
    <mergeCell ref="A1495:B1495"/>
    <mergeCell ref="A1496:B1496"/>
    <mergeCell ref="A1497:B1497"/>
    <mergeCell ref="A1498:B1498"/>
    <mergeCell ref="A1499:B1499"/>
    <mergeCell ref="A1488:B1488"/>
    <mergeCell ref="A1489:B1489"/>
    <mergeCell ref="A1490:B1490"/>
    <mergeCell ref="A1491:B1491"/>
    <mergeCell ref="A1492:B1492"/>
    <mergeCell ref="A1493:B1493"/>
    <mergeCell ref="A1482:B1482"/>
    <mergeCell ref="A1483:B1483"/>
    <mergeCell ref="A1484:B1484"/>
    <mergeCell ref="A1485:B1485"/>
    <mergeCell ref="A1486:B1486"/>
    <mergeCell ref="A1487:B1487"/>
  </mergeCells>
  <phoneticPr fontId="0" type="noConversion"/>
  <printOptions horizontalCentered="1"/>
  <pageMargins left="0.59055118110236227" right="0.59055118110236227" top="0.59055118110236227" bottom="0.98425196850393704" header="0.51181102362204722" footer="0.51181102362204722"/>
  <pageSetup paperSize="9" scale="87" firstPageNumber="0" fitToHeight="0" orientation="portrait" horizontalDpi="300" verticalDpi="300" r:id="rId1"/>
  <headerFooter alignWithMargins="0">
    <oddFooter>&amp;L&amp;"MS Sans Serif,Obyčejné"&amp;8EKO-KOM, a.s.&amp;C&amp;"MS Sans Serif,Obyčejné"VÝKAZ ÚPRAVCE ODPADU 5.0&amp;R&amp;"MS Sans Serif,Obyčejné"&amp;8&amp;A strana &amp;P z &amp;N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5">
    <pageSetUpPr fitToPage="1"/>
  </sheetPr>
  <dimension ref="A1:H300"/>
  <sheetViews>
    <sheetView showGridLines="0" workbookViewId="0">
      <pane ySplit="3" topLeftCell="A4" activePane="bottomLeft" state="frozenSplit"/>
      <selection activeCell="E69" sqref="E69"/>
      <selection pane="bottomLeft" activeCell="F25" sqref="F25"/>
    </sheetView>
  </sheetViews>
  <sheetFormatPr defaultColWidth="9.140625" defaultRowHeight="10.5" x14ac:dyDescent="0.15"/>
  <cols>
    <col min="1" max="1" width="26.7109375" style="5" customWidth="1"/>
    <col min="2" max="2" width="13.7109375" style="5" customWidth="1"/>
    <col min="3" max="3" width="13.5703125" style="5" customWidth="1"/>
    <col min="4" max="4" width="10.7109375" style="5" customWidth="1"/>
    <col min="5" max="5" width="18.7109375" style="5" customWidth="1"/>
    <col min="6" max="9" width="10.7109375" style="5" customWidth="1"/>
    <col min="10" max="16384" width="9.140625" style="5"/>
  </cols>
  <sheetData>
    <row r="1" spans="1:8" ht="24.95" customHeight="1" thickBot="1" x14ac:dyDescent="0.2">
      <c r="A1" s="53" t="s">
        <v>45</v>
      </c>
      <c r="B1" s="213" t="str">
        <f>Úvod!F2&amp;" "&amp;Úvod!G2&amp;" za "&amp;Úvod!E5&amp;". "&amp;Úvod!F5&amp;" "&amp;Úvod!H5&amp;" - "&amp;Úvod!D8&amp;" / Ev.číslo: "&amp;Úvod!I14</f>
        <v xml:space="preserve">Běžný VÝKAZ za . čtvrtletí roku  -  / Ev.číslo: </v>
      </c>
      <c r="C1" s="214"/>
      <c r="D1" s="214"/>
      <c r="E1" s="214"/>
      <c r="F1" s="214"/>
      <c r="G1" s="214"/>
      <c r="H1" s="215"/>
    </row>
    <row r="2" spans="1:8" s="7" customFormat="1" ht="30.75" customHeight="1" x14ac:dyDescent="0.2">
      <c r="A2" s="200" t="s">
        <v>25</v>
      </c>
      <c r="B2" s="201"/>
      <c r="C2" s="196" t="s">
        <v>62</v>
      </c>
      <c r="D2" s="196" t="s">
        <v>11</v>
      </c>
      <c r="E2" s="198" t="s">
        <v>15</v>
      </c>
      <c r="F2" s="196" t="s">
        <v>16</v>
      </c>
      <c r="G2" s="196" t="s">
        <v>14</v>
      </c>
      <c r="H2" s="206" t="s">
        <v>13</v>
      </c>
    </row>
    <row r="3" spans="1:8" ht="15" customHeight="1" thickBot="1" x14ac:dyDescent="0.2">
      <c r="A3" s="202"/>
      <c r="B3" s="203"/>
      <c r="C3" s="197"/>
      <c r="D3" s="197"/>
      <c r="E3" s="199"/>
      <c r="F3" s="197"/>
      <c r="G3" s="197"/>
      <c r="H3" s="207"/>
    </row>
    <row r="4" spans="1:8" s="6" customFormat="1" ht="12.75" x14ac:dyDescent="0.2">
      <c r="A4" s="204"/>
      <c r="B4" s="205"/>
      <c r="C4" s="41"/>
      <c r="D4" s="45"/>
      <c r="E4" s="45"/>
      <c r="F4" s="45"/>
      <c r="G4" s="46"/>
      <c r="H4" s="47"/>
    </row>
    <row r="5" spans="1:8" ht="12.75" x14ac:dyDescent="0.15">
      <c r="A5" s="191"/>
      <c r="B5" s="192"/>
      <c r="C5" s="50"/>
      <c r="D5" s="51"/>
      <c r="E5" s="51"/>
      <c r="F5" s="51"/>
      <c r="G5" s="40"/>
      <c r="H5" s="52"/>
    </row>
    <row r="6" spans="1:8" ht="12.75" x14ac:dyDescent="0.15">
      <c r="A6" s="191"/>
      <c r="B6" s="192"/>
      <c r="C6" s="50"/>
      <c r="D6" s="51"/>
      <c r="E6" s="51"/>
      <c r="F6" s="51"/>
      <c r="G6" s="40"/>
      <c r="H6" s="52"/>
    </row>
    <row r="7" spans="1:8" ht="12.75" x14ac:dyDescent="0.15">
      <c r="A7" s="191"/>
      <c r="B7" s="192"/>
      <c r="C7" s="50"/>
      <c r="D7" s="51"/>
      <c r="E7" s="51"/>
      <c r="F7" s="51"/>
      <c r="G7" s="40"/>
      <c r="H7" s="52"/>
    </row>
    <row r="8" spans="1:8" ht="12.75" x14ac:dyDescent="0.15">
      <c r="A8" s="191"/>
      <c r="B8" s="192"/>
      <c r="C8" s="50"/>
      <c r="D8" s="51"/>
      <c r="E8" s="51"/>
      <c r="F8" s="51"/>
      <c r="G8" s="40"/>
      <c r="H8" s="52"/>
    </row>
    <row r="9" spans="1:8" ht="12.75" x14ac:dyDescent="0.15">
      <c r="A9" s="191"/>
      <c r="B9" s="192"/>
      <c r="C9" s="50"/>
      <c r="D9" s="51"/>
      <c r="E9" s="51"/>
      <c r="F9" s="51"/>
      <c r="G9" s="40"/>
      <c r="H9" s="52"/>
    </row>
    <row r="10" spans="1:8" ht="12.75" x14ac:dyDescent="0.15">
      <c r="A10" s="191"/>
      <c r="B10" s="192"/>
      <c r="C10" s="50"/>
      <c r="D10" s="51"/>
      <c r="E10" s="51"/>
      <c r="F10" s="51"/>
      <c r="G10" s="40"/>
      <c r="H10" s="52"/>
    </row>
    <row r="11" spans="1:8" ht="12.75" x14ac:dyDescent="0.15">
      <c r="A11" s="191"/>
      <c r="B11" s="192"/>
      <c r="C11" s="50"/>
      <c r="D11" s="51"/>
      <c r="E11" s="51"/>
      <c r="F11" s="51"/>
      <c r="G11" s="40"/>
      <c r="H11" s="52"/>
    </row>
    <row r="12" spans="1:8" ht="12.75" x14ac:dyDescent="0.15">
      <c r="A12" s="191"/>
      <c r="B12" s="192"/>
      <c r="C12" s="50"/>
      <c r="D12" s="51"/>
      <c r="E12" s="51"/>
      <c r="F12" s="51"/>
      <c r="G12" s="40"/>
      <c r="H12" s="52"/>
    </row>
    <row r="13" spans="1:8" ht="12.75" x14ac:dyDescent="0.15">
      <c r="A13" s="191"/>
      <c r="B13" s="192"/>
      <c r="C13" s="50"/>
      <c r="D13" s="51"/>
      <c r="E13" s="51"/>
      <c r="F13" s="51"/>
      <c r="G13" s="40"/>
      <c r="H13" s="52"/>
    </row>
    <row r="14" spans="1:8" ht="12.75" x14ac:dyDescent="0.15">
      <c r="A14" s="191"/>
      <c r="B14" s="192"/>
      <c r="C14" s="50"/>
      <c r="D14" s="51"/>
      <c r="E14" s="51"/>
      <c r="F14" s="51"/>
      <c r="G14" s="40"/>
      <c r="H14" s="52"/>
    </row>
    <row r="15" spans="1:8" ht="12.75" x14ac:dyDescent="0.15">
      <c r="A15" s="191"/>
      <c r="B15" s="192"/>
      <c r="C15" s="50"/>
      <c r="D15" s="51"/>
      <c r="E15" s="51"/>
      <c r="F15" s="51"/>
      <c r="G15" s="40"/>
      <c r="H15" s="52"/>
    </row>
    <row r="16" spans="1:8" ht="12.75" x14ac:dyDescent="0.15">
      <c r="A16" s="191"/>
      <c r="B16" s="192"/>
      <c r="C16" s="50"/>
      <c r="D16" s="51"/>
      <c r="E16" s="51"/>
      <c r="F16" s="51"/>
      <c r="G16" s="40"/>
      <c r="H16" s="52"/>
    </row>
    <row r="17" spans="1:8" ht="12.75" x14ac:dyDescent="0.15">
      <c r="A17" s="191"/>
      <c r="B17" s="192"/>
      <c r="C17" s="50"/>
      <c r="D17" s="51"/>
      <c r="E17" s="51"/>
      <c r="F17" s="51"/>
      <c r="G17" s="40"/>
      <c r="H17" s="52"/>
    </row>
    <row r="18" spans="1:8" ht="12.75" x14ac:dyDescent="0.15">
      <c r="A18" s="191"/>
      <c r="B18" s="192"/>
      <c r="C18" s="50"/>
      <c r="D18" s="51"/>
      <c r="E18" s="51"/>
      <c r="F18" s="51"/>
      <c r="G18" s="40"/>
      <c r="H18" s="52"/>
    </row>
    <row r="19" spans="1:8" ht="12.75" x14ac:dyDescent="0.15">
      <c r="A19" s="191"/>
      <c r="B19" s="192"/>
      <c r="C19" s="50"/>
      <c r="D19" s="51"/>
      <c r="E19" s="51"/>
      <c r="F19" s="51"/>
      <c r="G19" s="40"/>
      <c r="H19" s="52"/>
    </row>
    <row r="20" spans="1:8" ht="12.75" x14ac:dyDescent="0.15">
      <c r="A20" s="191"/>
      <c r="B20" s="192"/>
      <c r="C20" s="50"/>
      <c r="D20" s="51"/>
      <c r="E20" s="51"/>
      <c r="F20" s="51"/>
      <c r="G20" s="40"/>
      <c r="H20" s="52"/>
    </row>
    <row r="21" spans="1:8" ht="12.75" x14ac:dyDescent="0.15">
      <c r="A21" s="191"/>
      <c r="B21" s="192"/>
      <c r="C21" s="50"/>
      <c r="D21" s="51"/>
      <c r="E21" s="51"/>
      <c r="F21" s="51"/>
      <c r="G21" s="40"/>
      <c r="H21" s="52"/>
    </row>
    <row r="22" spans="1:8" ht="12.75" x14ac:dyDescent="0.15">
      <c r="A22" s="191"/>
      <c r="B22" s="192"/>
      <c r="C22" s="50"/>
      <c r="D22" s="51"/>
      <c r="E22" s="51"/>
      <c r="F22" s="51"/>
      <c r="G22" s="40"/>
      <c r="H22" s="52"/>
    </row>
    <row r="23" spans="1:8" ht="12.75" x14ac:dyDescent="0.15">
      <c r="A23" s="191"/>
      <c r="B23" s="192"/>
      <c r="C23" s="50"/>
      <c r="D23" s="51"/>
      <c r="E23" s="51"/>
      <c r="F23" s="51"/>
      <c r="G23" s="40"/>
      <c r="H23" s="52"/>
    </row>
    <row r="24" spans="1:8" ht="12.75" x14ac:dyDescent="0.15">
      <c r="A24" s="191"/>
      <c r="B24" s="192"/>
      <c r="C24" s="50"/>
      <c r="D24" s="51"/>
      <c r="E24" s="51"/>
      <c r="F24" s="51"/>
      <c r="G24" s="40"/>
      <c r="H24" s="52"/>
    </row>
    <row r="25" spans="1:8" ht="12.75" x14ac:dyDescent="0.15">
      <c r="A25" s="191"/>
      <c r="B25" s="192"/>
      <c r="C25" s="50"/>
      <c r="D25" s="51"/>
      <c r="E25" s="51"/>
      <c r="F25" s="51"/>
      <c r="G25" s="40"/>
      <c r="H25" s="52"/>
    </row>
    <row r="26" spans="1:8" ht="12.75" x14ac:dyDescent="0.15">
      <c r="A26" s="191"/>
      <c r="B26" s="192"/>
      <c r="C26" s="50"/>
      <c r="D26" s="51"/>
      <c r="E26" s="51"/>
      <c r="F26" s="51"/>
      <c r="G26" s="40"/>
      <c r="H26" s="52"/>
    </row>
    <row r="27" spans="1:8" ht="12.75" x14ac:dyDescent="0.15">
      <c r="A27" s="191"/>
      <c r="B27" s="192"/>
      <c r="C27" s="50"/>
      <c r="D27" s="51"/>
      <c r="E27" s="51"/>
      <c r="F27" s="51"/>
      <c r="G27" s="40"/>
      <c r="H27" s="52"/>
    </row>
    <row r="28" spans="1:8" ht="12.75" x14ac:dyDescent="0.15">
      <c r="A28" s="191"/>
      <c r="B28" s="192"/>
      <c r="C28" s="50"/>
      <c r="D28" s="51"/>
      <c r="E28" s="51"/>
      <c r="F28" s="51"/>
      <c r="G28" s="40"/>
      <c r="H28" s="52"/>
    </row>
    <row r="29" spans="1:8" ht="12.75" x14ac:dyDescent="0.15">
      <c r="A29" s="191"/>
      <c r="B29" s="192"/>
      <c r="C29" s="50"/>
      <c r="D29" s="51"/>
      <c r="E29" s="51"/>
      <c r="F29" s="51"/>
      <c r="G29" s="40"/>
      <c r="H29" s="52"/>
    </row>
    <row r="30" spans="1:8" ht="12.75" x14ac:dyDescent="0.15">
      <c r="A30" s="191"/>
      <c r="B30" s="192"/>
      <c r="C30" s="50"/>
      <c r="D30" s="51"/>
      <c r="E30" s="51"/>
      <c r="F30" s="51"/>
      <c r="G30" s="40"/>
      <c r="H30" s="52"/>
    </row>
    <row r="31" spans="1:8" ht="12.75" x14ac:dyDescent="0.15">
      <c r="A31" s="191"/>
      <c r="B31" s="192"/>
      <c r="C31" s="50"/>
      <c r="D31" s="51"/>
      <c r="E31" s="51"/>
      <c r="F31" s="51"/>
      <c r="G31" s="40"/>
      <c r="H31" s="52"/>
    </row>
    <row r="32" spans="1:8" ht="12.75" x14ac:dyDescent="0.15">
      <c r="A32" s="191"/>
      <c r="B32" s="192"/>
      <c r="C32" s="50"/>
      <c r="D32" s="51"/>
      <c r="E32" s="51"/>
      <c r="F32" s="51"/>
      <c r="G32" s="40"/>
      <c r="H32" s="52"/>
    </row>
    <row r="33" spans="1:8" ht="12.75" x14ac:dyDescent="0.15">
      <c r="A33" s="191"/>
      <c r="B33" s="192"/>
      <c r="C33" s="50"/>
      <c r="D33" s="51"/>
      <c r="E33" s="51"/>
      <c r="F33" s="51"/>
      <c r="G33" s="40"/>
      <c r="H33" s="52"/>
    </row>
    <row r="34" spans="1:8" ht="12.75" x14ac:dyDescent="0.15">
      <c r="A34" s="191"/>
      <c r="B34" s="192"/>
      <c r="C34" s="50"/>
      <c r="D34" s="51"/>
      <c r="E34" s="51"/>
      <c r="F34" s="51"/>
      <c r="G34" s="40"/>
      <c r="H34" s="52"/>
    </row>
    <row r="35" spans="1:8" ht="12.75" x14ac:dyDescent="0.15">
      <c r="A35" s="191"/>
      <c r="B35" s="192"/>
      <c r="C35" s="50"/>
      <c r="D35" s="51"/>
      <c r="E35" s="51"/>
      <c r="F35" s="51"/>
      <c r="G35" s="40"/>
      <c r="H35" s="52"/>
    </row>
    <row r="36" spans="1:8" ht="12.75" x14ac:dyDescent="0.15">
      <c r="A36" s="191"/>
      <c r="B36" s="192"/>
      <c r="C36" s="50"/>
      <c r="D36" s="51"/>
      <c r="E36" s="51"/>
      <c r="F36" s="51"/>
      <c r="G36" s="40"/>
      <c r="H36" s="52"/>
    </row>
    <row r="37" spans="1:8" ht="12.75" x14ac:dyDescent="0.15">
      <c r="A37" s="191"/>
      <c r="B37" s="192"/>
      <c r="C37" s="50"/>
      <c r="D37" s="51"/>
      <c r="E37" s="51"/>
      <c r="F37" s="51"/>
      <c r="G37" s="40"/>
      <c r="H37" s="52"/>
    </row>
    <row r="38" spans="1:8" ht="12.75" x14ac:dyDescent="0.15">
      <c r="A38" s="191"/>
      <c r="B38" s="192"/>
      <c r="C38" s="50"/>
      <c r="D38" s="51"/>
      <c r="E38" s="51"/>
      <c r="F38" s="51"/>
      <c r="G38" s="40"/>
      <c r="H38" s="52"/>
    </row>
    <row r="39" spans="1:8" ht="12.75" x14ac:dyDescent="0.15">
      <c r="A39" s="191"/>
      <c r="B39" s="192"/>
      <c r="C39" s="50"/>
      <c r="D39" s="51"/>
      <c r="E39" s="51"/>
      <c r="F39" s="51"/>
      <c r="G39" s="40"/>
      <c r="H39" s="52"/>
    </row>
    <row r="40" spans="1:8" ht="12.75" x14ac:dyDescent="0.15">
      <c r="A40" s="191"/>
      <c r="B40" s="192"/>
      <c r="C40" s="50"/>
      <c r="D40" s="51"/>
      <c r="E40" s="51"/>
      <c r="F40" s="51"/>
      <c r="G40" s="40"/>
      <c r="H40" s="52"/>
    </row>
    <row r="41" spans="1:8" ht="12.75" x14ac:dyDescent="0.15">
      <c r="A41" s="191"/>
      <c r="B41" s="192"/>
      <c r="C41" s="50"/>
      <c r="D41" s="51"/>
      <c r="E41" s="51"/>
      <c r="F41" s="51"/>
      <c r="G41" s="40"/>
      <c r="H41" s="52"/>
    </row>
    <row r="42" spans="1:8" ht="12.75" x14ac:dyDescent="0.15">
      <c r="A42" s="191"/>
      <c r="B42" s="192"/>
      <c r="C42" s="50"/>
      <c r="D42" s="51"/>
      <c r="E42" s="51"/>
      <c r="F42" s="51"/>
      <c r="G42" s="40"/>
      <c r="H42" s="52"/>
    </row>
    <row r="43" spans="1:8" ht="12.75" x14ac:dyDescent="0.15">
      <c r="A43" s="191"/>
      <c r="B43" s="192"/>
      <c r="C43" s="50"/>
      <c r="D43" s="51"/>
      <c r="E43" s="51"/>
      <c r="F43" s="51"/>
      <c r="G43" s="40"/>
      <c r="H43" s="52"/>
    </row>
    <row r="44" spans="1:8" ht="12.75" x14ac:dyDescent="0.15">
      <c r="A44" s="191"/>
      <c r="B44" s="192"/>
      <c r="C44" s="50"/>
      <c r="D44" s="51"/>
      <c r="E44" s="51"/>
      <c r="F44" s="51"/>
      <c r="G44" s="40"/>
      <c r="H44" s="52"/>
    </row>
    <row r="45" spans="1:8" ht="12.75" x14ac:dyDescent="0.15">
      <c r="A45" s="191"/>
      <c r="B45" s="192"/>
      <c r="C45" s="50"/>
      <c r="D45" s="51"/>
      <c r="E45" s="51"/>
      <c r="F45" s="51"/>
      <c r="G45" s="40"/>
      <c r="H45" s="52"/>
    </row>
    <row r="46" spans="1:8" ht="12.75" x14ac:dyDescent="0.15">
      <c r="A46" s="191"/>
      <c r="B46" s="192"/>
      <c r="C46" s="50"/>
      <c r="D46" s="51"/>
      <c r="E46" s="51"/>
      <c r="F46" s="51"/>
      <c r="G46" s="40"/>
      <c r="H46" s="52"/>
    </row>
    <row r="47" spans="1:8" ht="12.75" x14ac:dyDescent="0.15">
      <c r="A47" s="191"/>
      <c r="B47" s="192"/>
      <c r="C47" s="50"/>
      <c r="D47" s="51"/>
      <c r="E47" s="51"/>
      <c r="F47" s="51"/>
      <c r="G47" s="40"/>
      <c r="H47" s="52"/>
    </row>
    <row r="48" spans="1:8" ht="12.75" x14ac:dyDescent="0.15">
      <c r="A48" s="191"/>
      <c r="B48" s="192"/>
      <c r="C48" s="50"/>
      <c r="D48" s="51"/>
      <c r="E48" s="51"/>
      <c r="F48" s="51"/>
      <c r="G48" s="40"/>
      <c r="H48" s="52"/>
    </row>
    <row r="49" spans="1:8" ht="12.75" x14ac:dyDescent="0.15">
      <c r="A49" s="191"/>
      <c r="B49" s="192"/>
      <c r="C49" s="50"/>
      <c r="D49" s="51"/>
      <c r="E49" s="51"/>
      <c r="F49" s="51"/>
      <c r="G49" s="40"/>
      <c r="H49" s="52"/>
    </row>
    <row r="50" spans="1:8" ht="12.75" x14ac:dyDescent="0.15">
      <c r="A50" s="191"/>
      <c r="B50" s="192"/>
      <c r="C50" s="50"/>
      <c r="D50" s="51"/>
      <c r="E50" s="51"/>
      <c r="F50" s="51"/>
      <c r="G50" s="40"/>
      <c r="H50" s="52"/>
    </row>
    <row r="51" spans="1:8" ht="12.75" x14ac:dyDescent="0.15">
      <c r="A51" s="191"/>
      <c r="B51" s="192"/>
      <c r="C51" s="50"/>
      <c r="D51" s="51"/>
      <c r="E51" s="51"/>
      <c r="F51" s="51"/>
      <c r="G51" s="40"/>
      <c r="H51" s="52"/>
    </row>
    <row r="52" spans="1:8" ht="12.75" x14ac:dyDescent="0.15">
      <c r="A52" s="191"/>
      <c r="B52" s="192"/>
      <c r="C52" s="50"/>
      <c r="D52" s="51"/>
      <c r="E52" s="51"/>
      <c r="F52" s="51"/>
      <c r="G52" s="40"/>
      <c r="H52" s="52"/>
    </row>
    <row r="53" spans="1:8" ht="12.75" x14ac:dyDescent="0.15">
      <c r="A53" s="191"/>
      <c r="B53" s="192"/>
      <c r="C53" s="50"/>
      <c r="D53" s="51"/>
      <c r="E53" s="51"/>
      <c r="F53" s="51"/>
      <c r="G53" s="40"/>
      <c r="H53" s="52"/>
    </row>
    <row r="54" spans="1:8" ht="12.75" x14ac:dyDescent="0.15">
      <c r="A54" s="191"/>
      <c r="B54" s="192"/>
      <c r="C54" s="50"/>
      <c r="D54" s="51"/>
      <c r="E54" s="51"/>
      <c r="F54" s="51"/>
      <c r="G54" s="40"/>
      <c r="H54" s="52"/>
    </row>
    <row r="55" spans="1:8" ht="12.75" x14ac:dyDescent="0.15">
      <c r="A55" s="191"/>
      <c r="B55" s="192"/>
      <c r="C55" s="50"/>
      <c r="D55" s="51"/>
      <c r="E55" s="51"/>
      <c r="F55" s="51"/>
      <c r="G55" s="40"/>
      <c r="H55" s="52"/>
    </row>
    <row r="56" spans="1:8" ht="12.75" x14ac:dyDescent="0.15">
      <c r="A56" s="191"/>
      <c r="B56" s="192"/>
      <c r="C56" s="50"/>
      <c r="D56" s="51"/>
      <c r="E56" s="51"/>
      <c r="F56" s="51"/>
      <c r="G56" s="40"/>
      <c r="H56" s="52"/>
    </row>
    <row r="57" spans="1:8" ht="12.75" x14ac:dyDescent="0.15">
      <c r="A57" s="191"/>
      <c r="B57" s="192"/>
      <c r="C57" s="50"/>
      <c r="D57" s="51"/>
      <c r="E57" s="51"/>
      <c r="F57" s="51"/>
      <c r="G57" s="40"/>
      <c r="H57" s="52"/>
    </row>
    <row r="58" spans="1:8" ht="12.75" x14ac:dyDescent="0.15">
      <c r="A58" s="191"/>
      <c r="B58" s="192"/>
      <c r="C58" s="50"/>
      <c r="D58" s="51"/>
      <c r="E58" s="51"/>
      <c r="F58" s="51"/>
      <c r="G58" s="40"/>
      <c r="H58" s="52"/>
    </row>
    <row r="59" spans="1:8" ht="12.75" x14ac:dyDescent="0.15">
      <c r="A59" s="191"/>
      <c r="B59" s="192"/>
      <c r="C59" s="50"/>
      <c r="D59" s="51"/>
      <c r="E59" s="51"/>
      <c r="F59" s="51"/>
      <c r="G59" s="40"/>
      <c r="H59" s="52"/>
    </row>
    <row r="60" spans="1:8" ht="12.75" x14ac:dyDescent="0.15">
      <c r="A60" s="191"/>
      <c r="B60" s="192"/>
      <c r="C60" s="50"/>
      <c r="D60" s="51"/>
      <c r="E60" s="51"/>
      <c r="F60" s="51"/>
      <c r="G60" s="40"/>
      <c r="H60" s="52"/>
    </row>
    <row r="61" spans="1:8" ht="12.75" x14ac:dyDescent="0.15">
      <c r="A61" s="191"/>
      <c r="B61" s="192"/>
      <c r="C61" s="50"/>
      <c r="D61" s="51"/>
      <c r="E61" s="51"/>
      <c r="F61" s="51"/>
      <c r="G61" s="40"/>
      <c r="H61" s="52"/>
    </row>
    <row r="62" spans="1:8" ht="12.75" x14ac:dyDescent="0.15">
      <c r="A62" s="191"/>
      <c r="B62" s="192"/>
      <c r="C62" s="50"/>
      <c r="D62" s="51"/>
      <c r="E62" s="51"/>
      <c r="F62" s="51"/>
      <c r="G62" s="40"/>
      <c r="H62" s="52"/>
    </row>
    <row r="63" spans="1:8" ht="12.75" x14ac:dyDescent="0.15">
      <c r="A63" s="191"/>
      <c r="B63" s="192"/>
      <c r="C63" s="50"/>
      <c r="D63" s="51"/>
      <c r="E63" s="51"/>
      <c r="F63" s="51"/>
      <c r="G63" s="40"/>
      <c r="H63" s="52"/>
    </row>
    <row r="64" spans="1:8" ht="12.75" x14ac:dyDescent="0.15">
      <c r="A64" s="191"/>
      <c r="B64" s="192"/>
      <c r="C64" s="50"/>
      <c r="D64" s="51"/>
      <c r="E64" s="51"/>
      <c r="F64" s="51"/>
      <c r="G64" s="40"/>
      <c r="H64" s="52"/>
    </row>
    <row r="65" spans="1:8" ht="12.75" x14ac:dyDescent="0.15">
      <c r="A65" s="48"/>
      <c r="B65" s="49"/>
      <c r="C65" s="50"/>
      <c r="D65" s="51"/>
      <c r="E65" s="51"/>
      <c r="F65" s="51"/>
      <c r="G65" s="40"/>
      <c r="H65" s="52"/>
    </row>
    <row r="66" spans="1:8" ht="12.75" x14ac:dyDescent="0.15">
      <c r="A66" s="48"/>
      <c r="B66" s="49"/>
      <c r="C66" s="50"/>
      <c r="D66" s="51"/>
      <c r="E66" s="51"/>
      <c r="F66" s="51"/>
      <c r="G66" s="40"/>
      <c r="H66" s="52"/>
    </row>
    <row r="67" spans="1:8" ht="12.75" x14ac:dyDescent="0.15">
      <c r="A67" s="48"/>
      <c r="B67" s="49"/>
      <c r="C67" s="50"/>
      <c r="D67" s="51"/>
      <c r="E67" s="51"/>
      <c r="F67" s="51"/>
      <c r="G67" s="40"/>
      <c r="H67" s="52"/>
    </row>
    <row r="68" spans="1:8" ht="12.75" x14ac:dyDescent="0.15">
      <c r="A68" s="191"/>
      <c r="B68" s="192"/>
      <c r="C68" s="50"/>
      <c r="D68" s="51"/>
      <c r="E68" s="51"/>
      <c r="F68" s="51"/>
      <c r="G68" s="40"/>
      <c r="H68" s="52"/>
    </row>
    <row r="69" spans="1:8" ht="12.75" x14ac:dyDescent="0.15">
      <c r="A69" s="191"/>
      <c r="B69" s="192"/>
      <c r="C69" s="50"/>
      <c r="D69" s="51"/>
      <c r="E69" s="51"/>
      <c r="F69" s="51"/>
      <c r="G69" s="40"/>
      <c r="H69" s="52"/>
    </row>
    <row r="70" spans="1:8" ht="12.75" x14ac:dyDescent="0.15">
      <c r="A70" s="191"/>
      <c r="B70" s="192"/>
      <c r="C70" s="50"/>
      <c r="D70" s="51"/>
      <c r="E70" s="51"/>
      <c r="F70" s="51"/>
      <c r="G70" s="40"/>
      <c r="H70" s="52"/>
    </row>
    <row r="71" spans="1:8" ht="12.75" x14ac:dyDescent="0.15">
      <c r="A71" s="191"/>
      <c r="B71" s="192"/>
      <c r="C71" s="50"/>
      <c r="D71" s="51"/>
      <c r="E71" s="51"/>
      <c r="F71" s="51"/>
      <c r="G71" s="40"/>
      <c r="H71" s="52"/>
    </row>
    <row r="72" spans="1:8" ht="12.75" x14ac:dyDescent="0.15">
      <c r="A72" s="191"/>
      <c r="B72" s="192"/>
      <c r="C72" s="50"/>
      <c r="D72" s="51"/>
      <c r="E72" s="51"/>
      <c r="F72" s="51"/>
      <c r="G72" s="40"/>
      <c r="H72" s="52"/>
    </row>
    <row r="73" spans="1:8" ht="12.75" x14ac:dyDescent="0.15">
      <c r="A73" s="191"/>
      <c r="B73" s="192"/>
      <c r="C73" s="50"/>
      <c r="D73" s="51"/>
      <c r="E73" s="51"/>
      <c r="F73" s="51"/>
      <c r="G73" s="40"/>
      <c r="H73" s="52"/>
    </row>
    <row r="74" spans="1:8" ht="12.75" x14ac:dyDescent="0.15">
      <c r="A74" s="191"/>
      <c r="B74" s="192"/>
      <c r="C74" s="50"/>
      <c r="D74" s="51"/>
      <c r="E74" s="51"/>
      <c r="F74" s="51"/>
      <c r="G74" s="40"/>
      <c r="H74" s="52"/>
    </row>
    <row r="75" spans="1:8" ht="12.75" x14ac:dyDescent="0.15">
      <c r="A75" s="191"/>
      <c r="B75" s="192"/>
      <c r="C75" s="50"/>
      <c r="D75" s="51"/>
      <c r="E75" s="51"/>
      <c r="F75" s="51"/>
      <c r="G75" s="40"/>
      <c r="H75" s="52"/>
    </row>
    <row r="76" spans="1:8" ht="12.75" x14ac:dyDescent="0.15">
      <c r="A76" s="191"/>
      <c r="B76" s="192"/>
      <c r="C76" s="50"/>
      <c r="D76" s="51"/>
      <c r="E76" s="51"/>
      <c r="F76" s="51"/>
      <c r="G76" s="40"/>
      <c r="H76" s="52"/>
    </row>
    <row r="77" spans="1:8" ht="12.75" x14ac:dyDescent="0.15">
      <c r="A77" s="191"/>
      <c r="B77" s="192"/>
      <c r="C77" s="50"/>
      <c r="D77" s="51"/>
      <c r="E77" s="51"/>
      <c r="F77" s="51"/>
      <c r="G77" s="40"/>
      <c r="H77" s="52"/>
    </row>
    <row r="78" spans="1:8" ht="12.75" x14ac:dyDescent="0.15">
      <c r="A78" s="191"/>
      <c r="B78" s="192"/>
      <c r="C78" s="50"/>
      <c r="D78" s="51"/>
      <c r="E78" s="51"/>
      <c r="F78" s="51"/>
      <c r="G78" s="40"/>
      <c r="H78" s="52"/>
    </row>
    <row r="79" spans="1:8" ht="12.75" x14ac:dyDescent="0.15">
      <c r="A79" s="191"/>
      <c r="B79" s="192"/>
      <c r="C79" s="50"/>
      <c r="D79" s="51"/>
      <c r="E79" s="51"/>
      <c r="F79" s="51"/>
      <c r="G79" s="40"/>
      <c r="H79" s="52"/>
    </row>
    <row r="80" spans="1:8" ht="12.75" x14ac:dyDescent="0.15">
      <c r="A80" s="191"/>
      <c r="B80" s="192"/>
      <c r="C80" s="50"/>
      <c r="D80" s="51"/>
      <c r="E80" s="51"/>
      <c r="F80" s="51"/>
      <c r="G80" s="40"/>
      <c r="H80" s="52"/>
    </row>
    <row r="81" spans="1:8" ht="12.75" x14ac:dyDescent="0.15">
      <c r="A81" s="191"/>
      <c r="B81" s="192"/>
      <c r="C81" s="50"/>
      <c r="D81" s="51"/>
      <c r="E81" s="51"/>
      <c r="F81" s="51"/>
      <c r="G81" s="40"/>
      <c r="H81" s="52"/>
    </row>
    <row r="82" spans="1:8" ht="12.75" x14ac:dyDescent="0.15">
      <c r="A82" s="191"/>
      <c r="B82" s="192"/>
      <c r="C82" s="50"/>
      <c r="D82" s="51"/>
      <c r="E82" s="51"/>
      <c r="F82" s="51"/>
      <c r="G82" s="40"/>
      <c r="H82" s="52"/>
    </row>
    <row r="83" spans="1:8" ht="12.75" x14ac:dyDescent="0.15">
      <c r="A83" s="191"/>
      <c r="B83" s="192"/>
      <c r="C83" s="50"/>
      <c r="D83" s="51"/>
      <c r="E83" s="51"/>
      <c r="F83" s="51"/>
      <c r="G83" s="40"/>
      <c r="H83" s="52"/>
    </row>
    <row r="84" spans="1:8" ht="12.75" x14ac:dyDescent="0.15">
      <c r="A84" s="191"/>
      <c r="B84" s="192"/>
      <c r="C84" s="50"/>
      <c r="D84" s="51"/>
      <c r="E84" s="51"/>
      <c r="F84" s="51"/>
      <c r="G84" s="40"/>
      <c r="H84" s="52"/>
    </row>
    <row r="85" spans="1:8" ht="12.75" x14ac:dyDescent="0.15">
      <c r="A85" s="191"/>
      <c r="B85" s="192"/>
      <c r="C85" s="50"/>
      <c r="D85" s="51"/>
      <c r="E85" s="51"/>
      <c r="F85" s="51"/>
      <c r="G85" s="40"/>
      <c r="H85" s="52"/>
    </row>
    <row r="86" spans="1:8" ht="12.75" x14ac:dyDescent="0.15">
      <c r="A86" s="191"/>
      <c r="B86" s="192"/>
      <c r="C86" s="50"/>
      <c r="D86" s="51"/>
      <c r="E86" s="51"/>
      <c r="F86" s="51"/>
      <c r="G86" s="40"/>
      <c r="H86" s="52"/>
    </row>
    <row r="87" spans="1:8" ht="12.75" x14ac:dyDescent="0.15">
      <c r="A87" s="191"/>
      <c r="B87" s="192"/>
      <c r="C87" s="50"/>
      <c r="D87" s="51"/>
      <c r="E87" s="51"/>
      <c r="F87" s="51"/>
      <c r="G87" s="40"/>
      <c r="H87" s="52"/>
    </row>
    <row r="88" spans="1:8" ht="12.75" x14ac:dyDescent="0.15">
      <c r="A88" s="191"/>
      <c r="B88" s="192"/>
      <c r="C88" s="50"/>
      <c r="D88" s="51"/>
      <c r="E88" s="51"/>
      <c r="F88" s="51"/>
      <c r="G88" s="40"/>
      <c r="H88" s="52"/>
    </row>
    <row r="89" spans="1:8" ht="12.75" x14ac:dyDescent="0.15">
      <c r="A89" s="191"/>
      <c r="B89" s="192"/>
      <c r="C89" s="50"/>
      <c r="D89" s="51"/>
      <c r="E89" s="51"/>
      <c r="F89" s="51"/>
      <c r="G89" s="40"/>
      <c r="H89" s="52"/>
    </row>
    <row r="90" spans="1:8" ht="12.75" x14ac:dyDescent="0.15">
      <c r="A90" s="191"/>
      <c r="B90" s="192"/>
      <c r="C90" s="50"/>
      <c r="D90" s="51"/>
      <c r="E90" s="51"/>
      <c r="F90" s="51"/>
      <c r="G90" s="40"/>
      <c r="H90" s="52"/>
    </row>
    <row r="91" spans="1:8" ht="12.75" x14ac:dyDescent="0.15">
      <c r="A91" s="191"/>
      <c r="B91" s="192"/>
      <c r="C91" s="50"/>
      <c r="D91" s="51"/>
      <c r="E91" s="51"/>
      <c r="F91" s="51"/>
      <c r="G91" s="40"/>
      <c r="H91" s="52"/>
    </row>
    <row r="92" spans="1:8" ht="12.75" x14ac:dyDescent="0.15">
      <c r="A92" s="191"/>
      <c r="B92" s="192"/>
      <c r="C92" s="50"/>
      <c r="D92" s="51"/>
      <c r="E92" s="51"/>
      <c r="F92" s="51"/>
      <c r="G92" s="40"/>
      <c r="H92" s="52"/>
    </row>
    <row r="93" spans="1:8" ht="12.75" x14ac:dyDescent="0.15">
      <c r="A93" s="191"/>
      <c r="B93" s="192"/>
      <c r="C93" s="50"/>
      <c r="D93" s="51"/>
      <c r="E93" s="51"/>
      <c r="F93" s="51"/>
      <c r="G93" s="40"/>
      <c r="H93" s="52"/>
    </row>
    <row r="94" spans="1:8" ht="12.75" x14ac:dyDescent="0.15">
      <c r="A94" s="191"/>
      <c r="B94" s="192"/>
      <c r="C94" s="50"/>
      <c r="D94" s="51"/>
      <c r="E94" s="51"/>
      <c r="F94" s="51"/>
      <c r="G94" s="40"/>
      <c r="H94" s="52"/>
    </row>
    <row r="95" spans="1:8" ht="12.75" x14ac:dyDescent="0.15">
      <c r="A95" s="191"/>
      <c r="B95" s="192"/>
      <c r="C95" s="50"/>
      <c r="D95" s="51"/>
      <c r="E95" s="51"/>
      <c r="F95" s="51"/>
      <c r="G95" s="40"/>
      <c r="H95" s="52"/>
    </row>
    <row r="96" spans="1:8" ht="12.75" x14ac:dyDescent="0.15">
      <c r="A96" s="191"/>
      <c r="B96" s="192"/>
      <c r="C96" s="50"/>
      <c r="D96" s="51"/>
      <c r="E96" s="51"/>
      <c r="F96" s="51"/>
      <c r="G96" s="40"/>
      <c r="H96" s="52"/>
    </row>
    <row r="97" spans="1:8" ht="12.75" x14ac:dyDescent="0.15">
      <c r="A97" s="191"/>
      <c r="B97" s="192"/>
      <c r="C97" s="50"/>
      <c r="D97" s="51"/>
      <c r="E97" s="51"/>
      <c r="F97" s="51"/>
      <c r="G97" s="40"/>
      <c r="H97" s="52"/>
    </row>
    <row r="98" spans="1:8" ht="12.75" x14ac:dyDescent="0.15">
      <c r="A98" s="191"/>
      <c r="B98" s="192"/>
      <c r="C98" s="50"/>
      <c r="D98" s="51"/>
      <c r="E98" s="51"/>
      <c r="F98" s="51"/>
      <c r="G98" s="40"/>
      <c r="H98" s="52"/>
    </row>
    <row r="99" spans="1:8" ht="12.75" x14ac:dyDescent="0.15">
      <c r="A99" s="191"/>
      <c r="B99" s="192"/>
      <c r="C99" s="50"/>
      <c r="D99" s="51"/>
      <c r="E99" s="51"/>
      <c r="F99" s="51"/>
      <c r="G99" s="40"/>
      <c r="H99" s="52"/>
    </row>
    <row r="100" spans="1:8" ht="12.75" x14ac:dyDescent="0.15">
      <c r="A100" s="191"/>
      <c r="B100" s="192"/>
      <c r="C100" s="50"/>
      <c r="D100" s="51"/>
      <c r="E100" s="51"/>
      <c r="F100" s="51"/>
      <c r="G100" s="40"/>
      <c r="H100" s="52"/>
    </row>
    <row r="101" spans="1:8" ht="12.75" x14ac:dyDescent="0.15">
      <c r="A101" s="191"/>
      <c r="B101" s="192"/>
      <c r="C101" s="50"/>
      <c r="D101" s="51"/>
      <c r="E101" s="51"/>
      <c r="F101" s="51"/>
      <c r="G101" s="40"/>
      <c r="H101" s="52"/>
    </row>
    <row r="102" spans="1:8" ht="12.75" x14ac:dyDescent="0.15">
      <c r="A102" s="191"/>
      <c r="B102" s="192"/>
      <c r="C102" s="50"/>
      <c r="D102" s="51"/>
      <c r="E102" s="51"/>
      <c r="F102" s="51"/>
      <c r="G102" s="40"/>
      <c r="H102" s="52"/>
    </row>
    <row r="103" spans="1:8" ht="12.75" x14ac:dyDescent="0.15">
      <c r="A103" s="191"/>
      <c r="B103" s="192"/>
      <c r="C103" s="50"/>
      <c r="D103" s="51"/>
      <c r="E103" s="51"/>
      <c r="F103" s="51"/>
      <c r="G103" s="40"/>
      <c r="H103" s="52"/>
    </row>
    <row r="104" spans="1:8" ht="12.75" x14ac:dyDescent="0.15">
      <c r="A104" s="191"/>
      <c r="B104" s="192"/>
      <c r="C104" s="50"/>
      <c r="D104" s="51"/>
      <c r="E104" s="51"/>
      <c r="F104" s="51"/>
      <c r="G104" s="40"/>
      <c r="H104" s="52"/>
    </row>
    <row r="105" spans="1:8" ht="12.75" x14ac:dyDescent="0.15">
      <c r="A105" s="191"/>
      <c r="B105" s="192"/>
      <c r="C105" s="50"/>
      <c r="D105" s="51"/>
      <c r="E105" s="51"/>
      <c r="F105" s="51"/>
      <c r="G105" s="40"/>
      <c r="H105" s="52"/>
    </row>
    <row r="106" spans="1:8" ht="12.75" x14ac:dyDescent="0.15">
      <c r="A106" s="191"/>
      <c r="B106" s="192"/>
      <c r="C106" s="50"/>
      <c r="D106" s="51"/>
      <c r="E106" s="51"/>
      <c r="F106" s="51"/>
      <c r="G106" s="40"/>
      <c r="H106" s="52"/>
    </row>
    <row r="107" spans="1:8" ht="12.75" x14ac:dyDescent="0.15">
      <c r="A107" s="191"/>
      <c r="B107" s="192"/>
      <c r="C107" s="50"/>
      <c r="D107" s="51"/>
      <c r="E107" s="51"/>
      <c r="F107" s="51"/>
      <c r="G107" s="40"/>
      <c r="H107" s="52"/>
    </row>
    <row r="108" spans="1:8" ht="12.75" x14ac:dyDescent="0.15">
      <c r="A108" s="191"/>
      <c r="B108" s="192"/>
      <c r="C108" s="50"/>
      <c r="D108" s="51"/>
      <c r="E108" s="51"/>
      <c r="F108" s="51"/>
      <c r="G108" s="40"/>
      <c r="H108" s="52"/>
    </row>
    <row r="109" spans="1:8" ht="12.75" x14ac:dyDescent="0.15">
      <c r="A109" s="191"/>
      <c r="B109" s="192"/>
      <c r="C109" s="50"/>
      <c r="D109" s="51"/>
      <c r="E109" s="51"/>
      <c r="F109" s="51"/>
      <c r="G109" s="40"/>
      <c r="H109" s="52"/>
    </row>
    <row r="110" spans="1:8" ht="12.75" x14ac:dyDescent="0.15">
      <c r="A110" s="191"/>
      <c r="B110" s="192"/>
      <c r="C110" s="50"/>
      <c r="D110" s="51"/>
      <c r="E110" s="51"/>
      <c r="F110" s="51"/>
      <c r="G110" s="40"/>
      <c r="H110" s="52"/>
    </row>
    <row r="111" spans="1:8" ht="12.75" x14ac:dyDescent="0.15">
      <c r="A111" s="191"/>
      <c r="B111" s="192"/>
      <c r="C111" s="50"/>
      <c r="D111" s="51"/>
      <c r="E111" s="51"/>
      <c r="F111" s="51"/>
      <c r="G111" s="40"/>
      <c r="H111" s="52"/>
    </row>
    <row r="112" spans="1:8" ht="12.75" x14ac:dyDescent="0.15">
      <c r="A112" s="191"/>
      <c r="B112" s="192"/>
      <c r="C112" s="50"/>
      <c r="D112" s="51"/>
      <c r="E112" s="51"/>
      <c r="F112" s="51"/>
      <c r="G112" s="40"/>
      <c r="H112" s="52"/>
    </row>
    <row r="113" spans="1:8" ht="12.75" x14ac:dyDescent="0.15">
      <c r="A113" s="191"/>
      <c r="B113" s="192"/>
      <c r="C113" s="50"/>
      <c r="D113" s="51"/>
      <c r="E113" s="51"/>
      <c r="F113" s="51"/>
      <c r="G113" s="40"/>
      <c r="H113" s="52"/>
    </row>
    <row r="114" spans="1:8" ht="12.75" x14ac:dyDescent="0.15">
      <c r="A114" s="191"/>
      <c r="B114" s="192"/>
      <c r="C114" s="50"/>
      <c r="D114" s="51"/>
      <c r="E114" s="51"/>
      <c r="F114" s="51"/>
      <c r="G114" s="40"/>
      <c r="H114" s="52"/>
    </row>
    <row r="115" spans="1:8" ht="12.75" x14ac:dyDescent="0.15">
      <c r="A115" s="191"/>
      <c r="B115" s="192"/>
      <c r="C115" s="50"/>
      <c r="D115" s="51"/>
      <c r="E115" s="51"/>
      <c r="F115" s="51"/>
      <c r="G115" s="40"/>
      <c r="H115" s="52"/>
    </row>
    <row r="116" spans="1:8" ht="12.75" x14ac:dyDescent="0.15">
      <c r="A116" s="191"/>
      <c r="B116" s="192"/>
      <c r="C116" s="50"/>
      <c r="D116" s="51"/>
      <c r="E116" s="51"/>
      <c r="F116" s="51"/>
      <c r="G116" s="40"/>
      <c r="H116" s="52"/>
    </row>
    <row r="117" spans="1:8" ht="12.75" x14ac:dyDescent="0.15">
      <c r="A117" s="191"/>
      <c r="B117" s="192"/>
      <c r="C117" s="50"/>
      <c r="D117" s="51"/>
      <c r="E117" s="51"/>
      <c r="F117" s="51"/>
      <c r="G117" s="40"/>
      <c r="H117" s="52"/>
    </row>
    <row r="118" spans="1:8" ht="12.75" x14ac:dyDescent="0.15">
      <c r="A118" s="191"/>
      <c r="B118" s="192"/>
      <c r="C118" s="50"/>
      <c r="D118" s="51"/>
      <c r="E118" s="51"/>
      <c r="F118" s="51"/>
      <c r="G118" s="40"/>
      <c r="H118" s="52"/>
    </row>
    <row r="119" spans="1:8" ht="12.75" x14ac:dyDescent="0.15">
      <c r="A119" s="191"/>
      <c r="B119" s="192"/>
      <c r="C119" s="50"/>
      <c r="D119" s="51"/>
      <c r="E119" s="51"/>
      <c r="F119" s="51"/>
      <c r="G119" s="40"/>
      <c r="H119" s="52"/>
    </row>
    <row r="120" spans="1:8" ht="12.75" x14ac:dyDescent="0.15">
      <c r="A120" s="191"/>
      <c r="B120" s="192"/>
      <c r="C120" s="50"/>
      <c r="D120" s="51"/>
      <c r="E120" s="51"/>
      <c r="F120" s="51"/>
      <c r="G120" s="40"/>
      <c r="H120" s="52"/>
    </row>
    <row r="121" spans="1:8" ht="12.75" x14ac:dyDescent="0.15">
      <c r="A121" s="191"/>
      <c r="B121" s="192"/>
      <c r="C121" s="50"/>
      <c r="D121" s="51"/>
      <c r="E121" s="51"/>
      <c r="F121" s="51"/>
      <c r="G121" s="40"/>
      <c r="H121" s="52"/>
    </row>
    <row r="122" spans="1:8" ht="12.75" x14ac:dyDescent="0.15">
      <c r="A122" s="191"/>
      <c r="B122" s="192"/>
      <c r="C122" s="50"/>
      <c r="D122" s="51"/>
      <c r="E122" s="51"/>
      <c r="F122" s="51"/>
      <c r="G122" s="40"/>
      <c r="H122" s="52"/>
    </row>
    <row r="123" spans="1:8" ht="12.75" x14ac:dyDescent="0.15">
      <c r="A123" s="191"/>
      <c r="B123" s="192"/>
      <c r="C123" s="50"/>
      <c r="D123" s="51"/>
      <c r="E123" s="51"/>
      <c r="F123" s="51"/>
      <c r="G123" s="40"/>
      <c r="H123" s="52"/>
    </row>
    <row r="124" spans="1:8" ht="12.75" x14ac:dyDescent="0.15">
      <c r="A124" s="191"/>
      <c r="B124" s="192"/>
      <c r="C124" s="50"/>
      <c r="D124" s="51"/>
      <c r="E124" s="51"/>
      <c r="F124" s="51"/>
      <c r="G124" s="40"/>
      <c r="H124" s="52"/>
    </row>
    <row r="125" spans="1:8" ht="12.75" x14ac:dyDescent="0.15">
      <c r="A125" s="191"/>
      <c r="B125" s="192"/>
      <c r="C125" s="50"/>
      <c r="D125" s="51"/>
      <c r="E125" s="51"/>
      <c r="F125" s="51"/>
      <c r="G125" s="40"/>
      <c r="H125" s="52"/>
    </row>
    <row r="126" spans="1:8" ht="12.75" x14ac:dyDescent="0.15">
      <c r="A126" s="191"/>
      <c r="B126" s="192"/>
      <c r="C126" s="50"/>
      <c r="D126" s="51"/>
      <c r="E126" s="51"/>
      <c r="F126" s="51"/>
      <c r="G126" s="40"/>
      <c r="H126" s="52"/>
    </row>
    <row r="127" spans="1:8" ht="12.75" x14ac:dyDescent="0.15">
      <c r="A127" s="191"/>
      <c r="B127" s="192"/>
      <c r="C127" s="50"/>
      <c r="D127" s="51"/>
      <c r="E127" s="51"/>
      <c r="F127" s="51"/>
      <c r="G127" s="40"/>
      <c r="H127" s="52"/>
    </row>
    <row r="128" spans="1:8" ht="12.75" x14ac:dyDescent="0.15">
      <c r="A128" s="191"/>
      <c r="B128" s="192"/>
      <c r="C128" s="50"/>
      <c r="D128" s="51"/>
      <c r="E128" s="51"/>
      <c r="F128" s="51"/>
      <c r="G128" s="40"/>
      <c r="H128" s="52"/>
    </row>
    <row r="129" spans="1:8" ht="12.75" x14ac:dyDescent="0.15">
      <c r="A129" s="191"/>
      <c r="B129" s="192"/>
      <c r="C129" s="50"/>
      <c r="D129" s="51"/>
      <c r="E129" s="51"/>
      <c r="F129" s="51"/>
      <c r="G129" s="40"/>
      <c r="H129" s="52"/>
    </row>
    <row r="130" spans="1:8" ht="12.75" x14ac:dyDescent="0.15">
      <c r="A130" s="191"/>
      <c r="B130" s="192"/>
      <c r="C130" s="50"/>
      <c r="D130" s="51"/>
      <c r="E130" s="51"/>
      <c r="F130" s="51"/>
      <c r="G130" s="40"/>
      <c r="H130" s="52"/>
    </row>
    <row r="131" spans="1:8" ht="12.75" x14ac:dyDescent="0.15">
      <c r="A131" s="191"/>
      <c r="B131" s="192"/>
      <c r="C131" s="50"/>
      <c r="D131" s="51"/>
      <c r="E131" s="51"/>
      <c r="F131" s="51"/>
      <c r="G131" s="40"/>
      <c r="H131" s="52"/>
    </row>
    <row r="132" spans="1:8" ht="12.75" x14ac:dyDescent="0.15">
      <c r="A132" s="191"/>
      <c r="B132" s="192"/>
      <c r="C132" s="50"/>
      <c r="D132" s="51"/>
      <c r="E132" s="51"/>
      <c r="F132" s="51"/>
      <c r="G132" s="40"/>
      <c r="H132" s="52"/>
    </row>
    <row r="133" spans="1:8" ht="12.75" x14ac:dyDescent="0.15">
      <c r="A133" s="191"/>
      <c r="B133" s="192"/>
      <c r="C133" s="50"/>
      <c r="D133" s="51"/>
      <c r="E133" s="51"/>
      <c r="F133" s="51"/>
      <c r="G133" s="40"/>
      <c r="H133" s="52"/>
    </row>
    <row r="134" spans="1:8" ht="12.75" x14ac:dyDescent="0.15">
      <c r="A134" s="191"/>
      <c r="B134" s="192"/>
      <c r="C134" s="50"/>
      <c r="D134" s="51"/>
      <c r="E134" s="51"/>
      <c r="F134" s="51"/>
      <c r="G134" s="40"/>
      <c r="H134" s="52"/>
    </row>
    <row r="135" spans="1:8" ht="12.75" x14ac:dyDescent="0.15">
      <c r="A135" s="191"/>
      <c r="B135" s="192"/>
      <c r="C135" s="50"/>
      <c r="D135" s="51"/>
      <c r="E135" s="51"/>
      <c r="F135" s="51"/>
      <c r="G135" s="40"/>
      <c r="H135" s="52"/>
    </row>
    <row r="136" spans="1:8" ht="12.75" x14ac:dyDescent="0.15">
      <c r="A136" s="191"/>
      <c r="B136" s="192"/>
      <c r="C136" s="50"/>
      <c r="D136" s="51"/>
      <c r="E136" s="51"/>
      <c r="F136" s="51"/>
      <c r="G136" s="40"/>
      <c r="H136" s="52"/>
    </row>
    <row r="137" spans="1:8" ht="12.75" x14ac:dyDescent="0.15">
      <c r="A137" s="191"/>
      <c r="B137" s="192"/>
      <c r="C137" s="50"/>
      <c r="D137" s="51"/>
      <c r="E137" s="51"/>
      <c r="F137" s="51"/>
      <c r="G137" s="40"/>
      <c r="H137" s="52"/>
    </row>
    <row r="138" spans="1:8" ht="12.75" x14ac:dyDescent="0.15">
      <c r="A138" s="191"/>
      <c r="B138" s="192"/>
      <c r="C138" s="50"/>
      <c r="D138" s="51"/>
      <c r="E138" s="51"/>
      <c r="F138" s="51"/>
      <c r="G138" s="40"/>
      <c r="H138" s="52"/>
    </row>
    <row r="139" spans="1:8" ht="12.75" x14ac:dyDescent="0.15">
      <c r="A139" s="191"/>
      <c r="B139" s="192"/>
      <c r="C139" s="50"/>
      <c r="D139" s="51"/>
      <c r="E139" s="51"/>
      <c r="F139" s="51"/>
      <c r="G139" s="40"/>
      <c r="H139" s="52"/>
    </row>
    <row r="140" spans="1:8" ht="12.75" x14ac:dyDescent="0.15">
      <c r="A140" s="191"/>
      <c r="B140" s="192"/>
      <c r="C140" s="50"/>
      <c r="D140" s="51"/>
      <c r="E140" s="51"/>
      <c r="F140" s="51"/>
      <c r="G140" s="40"/>
      <c r="H140" s="52"/>
    </row>
    <row r="141" spans="1:8" ht="12.75" x14ac:dyDescent="0.15">
      <c r="A141" s="191"/>
      <c r="B141" s="192"/>
      <c r="C141" s="50"/>
      <c r="D141" s="51"/>
      <c r="E141" s="51"/>
      <c r="F141" s="51"/>
      <c r="G141" s="40"/>
      <c r="H141" s="52"/>
    </row>
    <row r="142" spans="1:8" ht="12.75" x14ac:dyDescent="0.15">
      <c r="A142" s="191"/>
      <c r="B142" s="192"/>
      <c r="C142" s="50"/>
      <c r="D142" s="51"/>
      <c r="E142" s="51"/>
      <c r="F142" s="51"/>
      <c r="G142" s="40"/>
      <c r="H142" s="52"/>
    </row>
    <row r="143" spans="1:8" ht="12.75" x14ac:dyDescent="0.15">
      <c r="A143" s="191"/>
      <c r="B143" s="192"/>
      <c r="C143" s="50"/>
      <c r="D143" s="51"/>
      <c r="E143" s="51"/>
      <c r="F143" s="51"/>
      <c r="G143" s="40"/>
      <c r="H143" s="52"/>
    </row>
    <row r="144" spans="1:8" ht="12.75" x14ac:dyDescent="0.15">
      <c r="A144" s="191"/>
      <c r="B144" s="192"/>
      <c r="C144" s="50"/>
      <c r="D144" s="51"/>
      <c r="E144" s="51"/>
      <c r="F144" s="51"/>
      <c r="G144" s="40"/>
      <c r="H144" s="52"/>
    </row>
    <row r="145" spans="1:8" ht="12.75" x14ac:dyDescent="0.15">
      <c r="A145" s="191"/>
      <c r="B145" s="192"/>
      <c r="C145" s="50"/>
      <c r="D145" s="51"/>
      <c r="E145" s="51"/>
      <c r="F145" s="51"/>
      <c r="G145" s="40"/>
      <c r="H145" s="52"/>
    </row>
    <row r="146" spans="1:8" ht="12.75" x14ac:dyDescent="0.15">
      <c r="A146" s="191"/>
      <c r="B146" s="192"/>
      <c r="C146" s="50"/>
      <c r="D146" s="51"/>
      <c r="E146" s="51"/>
      <c r="F146" s="51"/>
      <c r="G146" s="40"/>
      <c r="H146" s="52"/>
    </row>
    <row r="147" spans="1:8" ht="12.75" x14ac:dyDescent="0.15">
      <c r="A147" s="191"/>
      <c r="B147" s="192"/>
      <c r="C147" s="50"/>
      <c r="D147" s="51"/>
      <c r="E147" s="51"/>
      <c r="F147" s="51"/>
      <c r="G147" s="40"/>
      <c r="H147" s="52"/>
    </row>
    <row r="148" spans="1:8" ht="12.75" x14ac:dyDescent="0.15">
      <c r="A148" s="191"/>
      <c r="B148" s="192"/>
      <c r="C148" s="50"/>
      <c r="D148" s="51"/>
      <c r="E148" s="51"/>
      <c r="F148" s="51"/>
      <c r="G148" s="40"/>
      <c r="H148" s="52"/>
    </row>
    <row r="149" spans="1:8" ht="12.75" x14ac:dyDescent="0.15">
      <c r="A149" s="191"/>
      <c r="B149" s="192"/>
      <c r="C149" s="50"/>
      <c r="D149" s="51"/>
      <c r="E149" s="51"/>
      <c r="F149" s="51"/>
      <c r="G149" s="40"/>
      <c r="H149" s="52"/>
    </row>
    <row r="150" spans="1:8" ht="12.75" x14ac:dyDescent="0.15">
      <c r="A150" s="191"/>
      <c r="B150" s="192"/>
      <c r="C150" s="50"/>
      <c r="D150" s="51"/>
      <c r="E150" s="51"/>
      <c r="F150" s="51"/>
      <c r="G150" s="40"/>
      <c r="H150" s="52"/>
    </row>
    <row r="151" spans="1:8" ht="12.75" x14ac:dyDescent="0.15">
      <c r="A151" s="191"/>
      <c r="B151" s="192"/>
      <c r="C151" s="50"/>
      <c r="D151" s="51"/>
      <c r="E151" s="51"/>
      <c r="F151" s="51"/>
      <c r="G151" s="40"/>
      <c r="H151" s="52"/>
    </row>
    <row r="152" spans="1:8" ht="12.75" x14ac:dyDescent="0.15">
      <c r="A152" s="191"/>
      <c r="B152" s="192"/>
      <c r="C152" s="50"/>
      <c r="D152" s="51"/>
      <c r="E152" s="51"/>
      <c r="F152" s="51"/>
      <c r="G152" s="40"/>
      <c r="H152" s="52"/>
    </row>
    <row r="153" spans="1:8" ht="12.75" x14ac:dyDescent="0.15">
      <c r="A153" s="191"/>
      <c r="B153" s="192"/>
      <c r="C153" s="50"/>
      <c r="D153" s="51"/>
      <c r="E153" s="51"/>
      <c r="F153" s="51"/>
      <c r="G153" s="40"/>
      <c r="H153" s="52"/>
    </row>
    <row r="154" spans="1:8" ht="12.75" x14ac:dyDescent="0.15">
      <c r="A154" s="191"/>
      <c r="B154" s="192"/>
      <c r="C154" s="50"/>
      <c r="D154" s="51"/>
      <c r="E154" s="51"/>
      <c r="F154" s="51"/>
      <c r="G154" s="40"/>
      <c r="H154" s="52"/>
    </row>
    <row r="155" spans="1:8" ht="12.75" x14ac:dyDescent="0.15">
      <c r="A155" s="191"/>
      <c r="B155" s="192"/>
      <c r="C155" s="50"/>
      <c r="D155" s="51"/>
      <c r="E155" s="51"/>
      <c r="F155" s="51"/>
      <c r="G155" s="40"/>
      <c r="H155" s="52"/>
    </row>
    <row r="156" spans="1:8" ht="12.75" x14ac:dyDescent="0.15">
      <c r="A156" s="191"/>
      <c r="B156" s="192"/>
      <c r="C156" s="50"/>
      <c r="D156" s="51"/>
      <c r="E156" s="51"/>
      <c r="F156" s="51"/>
      <c r="G156" s="40"/>
      <c r="H156" s="52"/>
    </row>
    <row r="157" spans="1:8" ht="12.75" x14ac:dyDescent="0.15">
      <c r="A157" s="191"/>
      <c r="B157" s="192"/>
      <c r="C157" s="50"/>
      <c r="D157" s="51"/>
      <c r="E157" s="51"/>
      <c r="F157" s="51"/>
      <c r="G157" s="40"/>
      <c r="H157" s="52"/>
    </row>
    <row r="158" spans="1:8" ht="12.75" x14ac:dyDescent="0.15">
      <c r="A158" s="191"/>
      <c r="B158" s="192"/>
      <c r="C158" s="50"/>
      <c r="D158" s="51"/>
      <c r="E158" s="51"/>
      <c r="F158" s="51"/>
      <c r="G158" s="40"/>
      <c r="H158" s="52"/>
    </row>
    <row r="159" spans="1:8" ht="12.75" x14ac:dyDescent="0.15">
      <c r="A159" s="191"/>
      <c r="B159" s="192"/>
      <c r="C159" s="50"/>
      <c r="D159" s="51"/>
      <c r="E159" s="51"/>
      <c r="F159" s="51"/>
      <c r="G159" s="40"/>
      <c r="H159" s="52"/>
    </row>
    <row r="160" spans="1:8" ht="12.75" x14ac:dyDescent="0.15">
      <c r="A160" s="191"/>
      <c r="B160" s="192"/>
      <c r="C160" s="50"/>
      <c r="D160" s="51"/>
      <c r="E160" s="51"/>
      <c r="F160" s="51"/>
      <c r="G160" s="40"/>
      <c r="H160" s="52"/>
    </row>
    <row r="161" spans="1:8" ht="12.75" x14ac:dyDescent="0.15">
      <c r="A161" s="191"/>
      <c r="B161" s="192"/>
      <c r="C161" s="50"/>
      <c r="D161" s="51"/>
      <c r="E161" s="51"/>
      <c r="F161" s="51"/>
      <c r="G161" s="40"/>
      <c r="H161" s="52"/>
    </row>
    <row r="162" spans="1:8" ht="12.75" x14ac:dyDescent="0.15">
      <c r="A162" s="191"/>
      <c r="B162" s="192"/>
      <c r="C162" s="50"/>
      <c r="D162" s="51"/>
      <c r="E162" s="51"/>
      <c r="F162" s="51"/>
      <c r="G162" s="40"/>
      <c r="H162" s="52"/>
    </row>
    <row r="163" spans="1:8" ht="12.75" x14ac:dyDescent="0.15">
      <c r="A163" s="191"/>
      <c r="B163" s="192"/>
      <c r="C163" s="50"/>
      <c r="D163" s="51"/>
      <c r="E163" s="51"/>
      <c r="F163" s="51"/>
      <c r="G163" s="40"/>
      <c r="H163" s="52"/>
    </row>
    <row r="164" spans="1:8" ht="12.75" x14ac:dyDescent="0.15">
      <c r="A164" s="191"/>
      <c r="B164" s="192"/>
      <c r="C164" s="50"/>
      <c r="D164" s="51"/>
      <c r="E164" s="51"/>
      <c r="F164" s="51"/>
      <c r="G164" s="40"/>
      <c r="H164" s="52"/>
    </row>
    <row r="165" spans="1:8" ht="12.75" x14ac:dyDescent="0.15">
      <c r="A165" s="191"/>
      <c r="B165" s="192"/>
      <c r="C165" s="50"/>
      <c r="D165" s="51"/>
      <c r="E165" s="51"/>
      <c r="F165" s="51"/>
      <c r="G165" s="40"/>
      <c r="H165" s="52"/>
    </row>
    <row r="166" spans="1:8" ht="12.75" x14ac:dyDescent="0.15">
      <c r="A166" s="191"/>
      <c r="B166" s="192"/>
      <c r="C166" s="50"/>
      <c r="D166" s="51"/>
      <c r="E166" s="51"/>
      <c r="F166" s="51"/>
      <c r="G166" s="40"/>
      <c r="H166" s="52"/>
    </row>
    <row r="167" spans="1:8" ht="12.75" x14ac:dyDescent="0.15">
      <c r="A167" s="191"/>
      <c r="B167" s="192"/>
      <c r="C167" s="50"/>
      <c r="D167" s="51"/>
      <c r="E167" s="51"/>
      <c r="F167" s="51"/>
      <c r="G167" s="40"/>
      <c r="H167" s="52"/>
    </row>
    <row r="168" spans="1:8" ht="12.75" x14ac:dyDescent="0.15">
      <c r="A168" s="191"/>
      <c r="B168" s="192"/>
      <c r="C168" s="50"/>
      <c r="D168" s="51"/>
      <c r="E168" s="51"/>
      <c r="F168" s="51"/>
      <c r="G168" s="40"/>
      <c r="H168" s="52"/>
    </row>
    <row r="169" spans="1:8" ht="12.75" x14ac:dyDescent="0.15">
      <c r="A169" s="191"/>
      <c r="B169" s="192"/>
      <c r="C169" s="50"/>
      <c r="D169" s="51"/>
      <c r="E169" s="51"/>
      <c r="F169" s="51"/>
      <c r="G169" s="40"/>
      <c r="H169" s="52"/>
    </row>
    <row r="170" spans="1:8" ht="12.75" x14ac:dyDescent="0.15">
      <c r="A170" s="191"/>
      <c r="B170" s="192"/>
      <c r="C170" s="50"/>
      <c r="D170" s="51"/>
      <c r="E170" s="51"/>
      <c r="F170" s="51"/>
      <c r="G170" s="40"/>
      <c r="H170" s="52"/>
    </row>
    <row r="171" spans="1:8" ht="12.75" x14ac:dyDescent="0.15">
      <c r="A171" s="191"/>
      <c r="B171" s="192"/>
      <c r="C171" s="50"/>
      <c r="D171" s="51"/>
      <c r="E171" s="51"/>
      <c r="F171" s="51"/>
      <c r="G171" s="40"/>
      <c r="H171" s="52"/>
    </row>
    <row r="172" spans="1:8" ht="12.75" x14ac:dyDescent="0.15">
      <c r="A172" s="191"/>
      <c r="B172" s="192"/>
      <c r="C172" s="50"/>
      <c r="D172" s="51"/>
      <c r="E172" s="51"/>
      <c r="F172" s="51"/>
      <c r="G172" s="40"/>
      <c r="H172" s="52"/>
    </row>
    <row r="173" spans="1:8" ht="12.75" x14ac:dyDescent="0.15">
      <c r="A173" s="191"/>
      <c r="B173" s="192"/>
      <c r="C173" s="50"/>
      <c r="D173" s="51"/>
      <c r="E173" s="51"/>
      <c r="F173" s="51"/>
      <c r="G173" s="40"/>
      <c r="H173" s="52"/>
    </row>
    <row r="174" spans="1:8" ht="12.75" x14ac:dyDescent="0.15">
      <c r="A174" s="191"/>
      <c r="B174" s="192"/>
      <c r="C174" s="50"/>
      <c r="D174" s="51"/>
      <c r="E174" s="51"/>
      <c r="F174" s="51"/>
      <c r="G174" s="40"/>
      <c r="H174" s="52"/>
    </row>
    <row r="175" spans="1:8" ht="12.75" x14ac:dyDescent="0.15">
      <c r="A175" s="191"/>
      <c r="B175" s="192"/>
      <c r="C175" s="50"/>
      <c r="D175" s="51"/>
      <c r="E175" s="51"/>
      <c r="F175" s="51"/>
      <c r="G175" s="40"/>
      <c r="H175" s="52"/>
    </row>
    <row r="176" spans="1:8" ht="12.75" x14ac:dyDescent="0.15">
      <c r="A176" s="191"/>
      <c r="B176" s="192"/>
      <c r="C176" s="50"/>
      <c r="D176" s="51"/>
      <c r="E176" s="51"/>
      <c r="F176" s="51"/>
      <c r="G176" s="40"/>
      <c r="H176" s="52"/>
    </row>
    <row r="177" spans="1:8" ht="12.75" x14ac:dyDescent="0.15">
      <c r="A177" s="191"/>
      <c r="B177" s="192"/>
      <c r="C177" s="50"/>
      <c r="D177" s="51"/>
      <c r="E177" s="51"/>
      <c r="F177" s="51"/>
      <c r="G177" s="40"/>
      <c r="H177" s="52"/>
    </row>
    <row r="178" spans="1:8" ht="12.75" x14ac:dyDescent="0.15">
      <c r="A178" s="191"/>
      <c r="B178" s="192"/>
      <c r="C178" s="50"/>
      <c r="D178" s="51"/>
      <c r="E178" s="51"/>
      <c r="F178" s="51"/>
      <c r="G178" s="40"/>
      <c r="H178" s="52"/>
    </row>
    <row r="179" spans="1:8" ht="12.75" x14ac:dyDescent="0.15">
      <c r="A179" s="191"/>
      <c r="B179" s="192"/>
      <c r="C179" s="50"/>
      <c r="D179" s="51"/>
      <c r="E179" s="51"/>
      <c r="F179" s="51"/>
      <c r="G179" s="40"/>
      <c r="H179" s="52"/>
    </row>
    <row r="180" spans="1:8" ht="12.75" x14ac:dyDescent="0.15">
      <c r="A180" s="191"/>
      <c r="B180" s="192"/>
      <c r="C180" s="50"/>
      <c r="D180" s="51"/>
      <c r="E180" s="51"/>
      <c r="F180" s="51"/>
      <c r="G180" s="40"/>
      <c r="H180" s="52"/>
    </row>
    <row r="181" spans="1:8" ht="12.75" x14ac:dyDescent="0.15">
      <c r="A181" s="191"/>
      <c r="B181" s="192"/>
      <c r="C181" s="50"/>
      <c r="D181" s="51"/>
      <c r="E181" s="51"/>
      <c r="F181" s="51"/>
      <c r="G181" s="40"/>
      <c r="H181" s="52"/>
    </row>
    <row r="182" spans="1:8" ht="12.75" x14ac:dyDescent="0.15">
      <c r="A182" s="191"/>
      <c r="B182" s="192"/>
      <c r="C182" s="50"/>
      <c r="D182" s="51"/>
      <c r="E182" s="51"/>
      <c r="F182" s="51"/>
      <c r="G182" s="40"/>
      <c r="H182" s="52"/>
    </row>
    <row r="183" spans="1:8" ht="12.75" x14ac:dyDescent="0.15">
      <c r="A183" s="191"/>
      <c r="B183" s="192"/>
      <c r="C183" s="50"/>
      <c r="D183" s="51"/>
      <c r="E183" s="51"/>
      <c r="F183" s="51"/>
      <c r="G183" s="40"/>
      <c r="H183" s="52"/>
    </row>
    <row r="184" spans="1:8" ht="12.75" x14ac:dyDescent="0.15">
      <c r="A184" s="191"/>
      <c r="B184" s="192"/>
      <c r="C184" s="50"/>
      <c r="D184" s="51"/>
      <c r="E184" s="51"/>
      <c r="F184" s="51"/>
      <c r="G184" s="40"/>
      <c r="H184" s="52"/>
    </row>
    <row r="185" spans="1:8" ht="12.75" x14ac:dyDescent="0.15">
      <c r="A185" s="191"/>
      <c r="B185" s="192"/>
      <c r="C185" s="50"/>
      <c r="D185" s="51"/>
      <c r="E185" s="51"/>
      <c r="F185" s="51"/>
      <c r="G185" s="40"/>
      <c r="H185" s="52"/>
    </row>
    <row r="186" spans="1:8" ht="12.75" x14ac:dyDescent="0.15">
      <c r="A186" s="191"/>
      <c r="B186" s="192"/>
      <c r="C186" s="50"/>
      <c r="D186" s="51"/>
      <c r="E186" s="51"/>
      <c r="F186" s="51"/>
      <c r="G186" s="40"/>
      <c r="H186" s="52"/>
    </row>
    <row r="187" spans="1:8" ht="12.75" x14ac:dyDescent="0.15">
      <c r="A187" s="191"/>
      <c r="B187" s="192"/>
      <c r="C187" s="50"/>
      <c r="D187" s="51"/>
      <c r="E187" s="51"/>
      <c r="F187" s="51"/>
      <c r="G187" s="40"/>
      <c r="H187" s="52"/>
    </row>
    <row r="188" spans="1:8" ht="12.75" x14ac:dyDescent="0.15">
      <c r="A188" s="191"/>
      <c r="B188" s="192"/>
      <c r="C188" s="50"/>
      <c r="D188" s="51"/>
      <c r="E188" s="51"/>
      <c r="F188" s="51"/>
      <c r="G188" s="40"/>
      <c r="H188" s="52"/>
    </row>
    <row r="189" spans="1:8" ht="12.75" x14ac:dyDescent="0.15">
      <c r="A189" s="191"/>
      <c r="B189" s="192"/>
      <c r="C189" s="50"/>
      <c r="D189" s="51"/>
      <c r="E189" s="51"/>
      <c r="F189" s="51"/>
      <c r="G189" s="40"/>
      <c r="H189" s="52"/>
    </row>
    <row r="190" spans="1:8" ht="12.75" x14ac:dyDescent="0.15">
      <c r="A190" s="191"/>
      <c r="B190" s="192"/>
      <c r="C190" s="50"/>
      <c r="D190" s="51"/>
      <c r="E190" s="51"/>
      <c r="F190" s="51"/>
      <c r="G190" s="40"/>
      <c r="H190" s="52"/>
    </row>
    <row r="191" spans="1:8" ht="12.75" x14ac:dyDescent="0.15">
      <c r="A191" s="191"/>
      <c r="B191" s="192"/>
      <c r="C191" s="50"/>
      <c r="D191" s="51"/>
      <c r="E191" s="51"/>
      <c r="F191" s="51"/>
      <c r="G191" s="40"/>
      <c r="H191" s="52"/>
    </row>
    <row r="192" spans="1:8" ht="12.75" x14ac:dyDescent="0.15">
      <c r="A192" s="191"/>
      <c r="B192" s="192"/>
      <c r="C192" s="50"/>
      <c r="D192" s="51"/>
      <c r="E192" s="51"/>
      <c r="F192" s="51"/>
      <c r="G192" s="40"/>
      <c r="H192" s="52"/>
    </row>
    <row r="193" spans="1:8" ht="12.75" x14ac:dyDescent="0.15">
      <c r="A193" s="191"/>
      <c r="B193" s="192"/>
      <c r="C193" s="50"/>
      <c r="D193" s="51"/>
      <c r="E193" s="51"/>
      <c r="F193" s="51"/>
      <c r="G193" s="40"/>
      <c r="H193" s="52"/>
    </row>
    <row r="194" spans="1:8" ht="12.75" x14ac:dyDescent="0.15">
      <c r="A194" s="191"/>
      <c r="B194" s="192"/>
      <c r="C194" s="50"/>
      <c r="D194" s="51"/>
      <c r="E194" s="51"/>
      <c r="F194" s="51"/>
      <c r="G194" s="40"/>
      <c r="H194" s="52"/>
    </row>
    <row r="195" spans="1:8" ht="12.75" x14ac:dyDescent="0.15">
      <c r="A195" s="191"/>
      <c r="B195" s="192"/>
      <c r="C195" s="50"/>
      <c r="D195" s="51"/>
      <c r="E195" s="51"/>
      <c r="F195" s="51"/>
      <c r="G195" s="40"/>
      <c r="H195" s="52"/>
    </row>
    <row r="196" spans="1:8" ht="12.75" x14ac:dyDescent="0.15">
      <c r="A196" s="191"/>
      <c r="B196" s="192"/>
      <c r="C196" s="50"/>
      <c r="D196" s="51"/>
      <c r="E196" s="51"/>
      <c r="F196" s="51"/>
      <c r="G196" s="40"/>
      <c r="H196" s="52"/>
    </row>
    <row r="197" spans="1:8" ht="12.75" x14ac:dyDescent="0.15">
      <c r="A197" s="191"/>
      <c r="B197" s="192"/>
      <c r="C197" s="50"/>
      <c r="D197" s="51"/>
      <c r="E197" s="51"/>
      <c r="F197" s="51"/>
      <c r="G197" s="40"/>
      <c r="H197" s="52"/>
    </row>
    <row r="198" spans="1:8" ht="12.75" x14ac:dyDescent="0.15">
      <c r="A198" s="191"/>
      <c r="B198" s="192"/>
      <c r="C198" s="50"/>
      <c r="D198" s="51"/>
      <c r="E198" s="51"/>
      <c r="F198" s="51"/>
      <c r="G198" s="40"/>
      <c r="H198" s="52"/>
    </row>
    <row r="199" spans="1:8" ht="12.75" x14ac:dyDescent="0.15">
      <c r="A199" s="191"/>
      <c r="B199" s="192"/>
      <c r="C199" s="50"/>
      <c r="D199" s="51"/>
      <c r="E199" s="51"/>
      <c r="F199" s="51"/>
      <c r="G199" s="40"/>
      <c r="H199" s="52"/>
    </row>
    <row r="200" spans="1:8" ht="12.75" x14ac:dyDescent="0.15">
      <c r="A200" s="191"/>
      <c r="B200" s="192"/>
      <c r="C200" s="50"/>
      <c r="D200" s="51"/>
      <c r="E200" s="51"/>
      <c r="F200" s="51"/>
      <c r="G200" s="40"/>
      <c r="H200" s="52"/>
    </row>
    <row r="201" spans="1:8" ht="12.75" x14ac:dyDescent="0.15">
      <c r="A201" s="191"/>
      <c r="B201" s="192"/>
      <c r="C201" s="50"/>
      <c r="D201" s="51"/>
      <c r="E201" s="51"/>
      <c r="F201" s="51"/>
      <c r="G201" s="40"/>
      <c r="H201" s="52"/>
    </row>
    <row r="202" spans="1:8" ht="12.75" x14ac:dyDescent="0.15">
      <c r="A202" s="191"/>
      <c r="B202" s="192"/>
      <c r="C202" s="50"/>
      <c r="D202" s="51"/>
      <c r="E202" s="51"/>
      <c r="F202" s="51"/>
      <c r="G202" s="40"/>
      <c r="H202" s="52"/>
    </row>
    <row r="203" spans="1:8" ht="12.75" x14ac:dyDescent="0.15">
      <c r="A203" s="191"/>
      <c r="B203" s="192"/>
      <c r="C203" s="50"/>
      <c r="D203" s="51"/>
      <c r="E203" s="51"/>
      <c r="F203" s="51"/>
      <c r="G203" s="40"/>
      <c r="H203" s="52"/>
    </row>
    <row r="204" spans="1:8" ht="12.75" x14ac:dyDescent="0.15">
      <c r="A204" s="191"/>
      <c r="B204" s="192"/>
      <c r="C204" s="50"/>
      <c r="D204" s="51"/>
      <c r="E204" s="51"/>
      <c r="F204" s="51"/>
      <c r="G204" s="40"/>
      <c r="H204" s="52"/>
    </row>
    <row r="205" spans="1:8" ht="12.75" x14ac:dyDescent="0.15">
      <c r="A205" s="191"/>
      <c r="B205" s="192"/>
      <c r="C205" s="50"/>
      <c r="D205" s="51"/>
      <c r="E205" s="51"/>
      <c r="F205" s="51"/>
      <c r="G205" s="40"/>
      <c r="H205" s="52"/>
    </row>
    <row r="206" spans="1:8" ht="12.75" x14ac:dyDescent="0.15">
      <c r="A206" s="191"/>
      <c r="B206" s="192"/>
      <c r="C206" s="50"/>
      <c r="D206" s="51"/>
      <c r="E206" s="51"/>
      <c r="F206" s="51"/>
      <c r="G206" s="40"/>
      <c r="H206" s="52"/>
    </row>
    <row r="207" spans="1:8" ht="12.75" x14ac:dyDescent="0.15">
      <c r="A207" s="191"/>
      <c r="B207" s="192"/>
      <c r="C207" s="50"/>
      <c r="D207" s="51"/>
      <c r="E207" s="51"/>
      <c r="F207" s="51"/>
      <c r="G207" s="40"/>
      <c r="H207" s="52"/>
    </row>
    <row r="208" spans="1:8" ht="12.75" x14ac:dyDescent="0.15">
      <c r="A208" s="191"/>
      <c r="B208" s="192"/>
      <c r="C208" s="50"/>
      <c r="D208" s="51"/>
      <c r="E208" s="51"/>
      <c r="F208" s="51"/>
      <c r="G208" s="40"/>
      <c r="H208" s="52"/>
    </row>
    <row r="209" spans="1:8" ht="12.75" x14ac:dyDescent="0.15">
      <c r="A209" s="191"/>
      <c r="B209" s="192"/>
      <c r="C209" s="50"/>
      <c r="D209" s="51"/>
      <c r="E209" s="51"/>
      <c r="F209" s="51"/>
      <c r="G209" s="40"/>
      <c r="H209" s="52"/>
    </row>
    <row r="210" spans="1:8" ht="12.75" x14ac:dyDescent="0.15">
      <c r="A210" s="191"/>
      <c r="B210" s="192"/>
      <c r="C210" s="50"/>
      <c r="D210" s="51"/>
      <c r="E210" s="51"/>
      <c r="F210" s="51"/>
      <c r="G210" s="40"/>
      <c r="H210" s="52"/>
    </row>
    <row r="211" spans="1:8" ht="12.75" x14ac:dyDescent="0.15">
      <c r="A211" s="191"/>
      <c r="B211" s="192"/>
      <c r="C211" s="50"/>
      <c r="D211" s="51"/>
      <c r="E211" s="51"/>
      <c r="F211" s="51"/>
      <c r="G211" s="40"/>
      <c r="H211" s="52"/>
    </row>
    <row r="212" spans="1:8" ht="12.75" x14ac:dyDescent="0.15">
      <c r="A212" s="191"/>
      <c r="B212" s="192"/>
      <c r="C212" s="50"/>
      <c r="D212" s="51"/>
      <c r="E212" s="51"/>
      <c r="F212" s="51"/>
      <c r="G212" s="40"/>
      <c r="H212" s="52"/>
    </row>
    <row r="213" spans="1:8" ht="12.75" x14ac:dyDescent="0.15">
      <c r="A213" s="191"/>
      <c r="B213" s="192"/>
      <c r="C213" s="50"/>
      <c r="D213" s="51"/>
      <c r="E213" s="51"/>
      <c r="F213" s="51"/>
      <c r="G213" s="40"/>
      <c r="H213" s="52"/>
    </row>
    <row r="214" spans="1:8" ht="12.75" x14ac:dyDescent="0.15">
      <c r="A214" s="191"/>
      <c r="B214" s="192"/>
      <c r="C214" s="50"/>
      <c r="D214" s="51"/>
      <c r="E214" s="51"/>
      <c r="F214" s="51"/>
      <c r="G214" s="40"/>
      <c r="H214" s="52"/>
    </row>
    <row r="215" spans="1:8" ht="12.75" x14ac:dyDescent="0.15">
      <c r="A215" s="191"/>
      <c r="B215" s="192"/>
      <c r="C215" s="50"/>
      <c r="D215" s="51"/>
      <c r="E215" s="51"/>
      <c r="F215" s="51"/>
      <c r="G215" s="40"/>
      <c r="H215" s="52"/>
    </row>
    <row r="216" spans="1:8" ht="12.75" x14ac:dyDescent="0.15">
      <c r="A216" s="191"/>
      <c r="B216" s="192"/>
      <c r="C216" s="50"/>
      <c r="D216" s="51"/>
      <c r="E216" s="51"/>
      <c r="F216" s="51"/>
      <c r="G216" s="40"/>
      <c r="H216" s="52"/>
    </row>
    <row r="217" spans="1:8" ht="12.75" x14ac:dyDescent="0.15">
      <c r="A217" s="191"/>
      <c r="B217" s="192"/>
      <c r="C217" s="50"/>
      <c r="D217" s="51"/>
      <c r="E217" s="51"/>
      <c r="F217" s="51"/>
      <c r="G217" s="40"/>
      <c r="H217" s="52"/>
    </row>
    <row r="218" spans="1:8" ht="12.75" x14ac:dyDescent="0.15">
      <c r="A218" s="191"/>
      <c r="B218" s="192"/>
      <c r="C218" s="50"/>
      <c r="D218" s="51"/>
      <c r="E218" s="51"/>
      <c r="F218" s="51"/>
      <c r="G218" s="40"/>
      <c r="H218" s="52"/>
    </row>
    <row r="219" spans="1:8" ht="12.75" x14ac:dyDescent="0.15">
      <c r="A219" s="191"/>
      <c r="B219" s="192"/>
      <c r="C219" s="50"/>
      <c r="D219" s="51"/>
      <c r="E219" s="51"/>
      <c r="F219" s="51"/>
      <c r="G219" s="40"/>
      <c r="H219" s="52"/>
    </row>
    <row r="220" spans="1:8" ht="12.75" x14ac:dyDescent="0.15">
      <c r="A220" s="191"/>
      <c r="B220" s="192"/>
      <c r="C220" s="50"/>
      <c r="D220" s="51"/>
      <c r="E220" s="51"/>
      <c r="F220" s="51"/>
      <c r="G220" s="40"/>
      <c r="H220" s="52"/>
    </row>
    <row r="221" spans="1:8" ht="12.75" x14ac:dyDescent="0.15">
      <c r="A221" s="191"/>
      <c r="B221" s="192"/>
      <c r="C221" s="50"/>
      <c r="D221" s="51"/>
      <c r="E221" s="51"/>
      <c r="F221" s="51"/>
      <c r="G221" s="40"/>
      <c r="H221" s="52"/>
    </row>
    <row r="222" spans="1:8" ht="12.75" x14ac:dyDescent="0.15">
      <c r="A222" s="191"/>
      <c r="B222" s="192"/>
      <c r="C222" s="50"/>
      <c r="D222" s="51"/>
      <c r="E222" s="51"/>
      <c r="F222" s="51"/>
      <c r="G222" s="40"/>
      <c r="H222" s="52"/>
    </row>
    <row r="223" spans="1:8" ht="12.75" x14ac:dyDescent="0.15">
      <c r="A223" s="191"/>
      <c r="B223" s="192"/>
      <c r="C223" s="50"/>
      <c r="D223" s="51"/>
      <c r="E223" s="51"/>
      <c r="F223" s="51"/>
      <c r="G223" s="40"/>
      <c r="H223" s="52"/>
    </row>
    <row r="224" spans="1:8" ht="12.75" x14ac:dyDescent="0.15">
      <c r="A224" s="191"/>
      <c r="B224" s="192"/>
      <c r="C224" s="50"/>
      <c r="D224" s="51"/>
      <c r="E224" s="51"/>
      <c r="F224" s="51"/>
      <c r="G224" s="40"/>
      <c r="H224" s="52"/>
    </row>
    <row r="225" spans="1:8" ht="12.75" x14ac:dyDescent="0.15">
      <c r="A225" s="191"/>
      <c r="B225" s="192"/>
      <c r="C225" s="50"/>
      <c r="D225" s="51"/>
      <c r="E225" s="51"/>
      <c r="F225" s="51"/>
      <c r="G225" s="40"/>
      <c r="H225" s="52"/>
    </row>
    <row r="226" spans="1:8" ht="12.75" x14ac:dyDescent="0.15">
      <c r="A226" s="191"/>
      <c r="B226" s="192"/>
      <c r="C226" s="50"/>
      <c r="D226" s="51"/>
      <c r="E226" s="51"/>
      <c r="F226" s="51"/>
      <c r="G226" s="40"/>
      <c r="H226" s="52"/>
    </row>
    <row r="227" spans="1:8" ht="12.75" x14ac:dyDescent="0.15">
      <c r="A227" s="191"/>
      <c r="B227" s="192"/>
      <c r="C227" s="50"/>
      <c r="D227" s="51"/>
      <c r="E227" s="51"/>
      <c r="F227" s="51"/>
      <c r="G227" s="40"/>
      <c r="H227" s="52"/>
    </row>
    <row r="228" spans="1:8" ht="12.75" x14ac:dyDescent="0.15">
      <c r="A228" s="191"/>
      <c r="B228" s="192"/>
      <c r="C228" s="50"/>
      <c r="D228" s="51"/>
      <c r="E228" s="51"/>
      <c r="F228" s="51"/>
      <c r="G228" s="40"/>
      <c r="H228" s="52"/>
    </row>
    <row r="229" spans="1:8" ht="12.75" x14ac:dyDescent="0.15">
      <c r="A229" s="191"/>
      <c r="B229" s="192"/>
      <c r="C229" s="50"/>
      <c r="D229" s="51"/>
      <c r="E229" s="51"/>
      <c r="F229" s="51"/>
      <c r="G229" s="40"/>
      <c r="H229" s="52"/>
    </row>
    <row r="230" spans="1:8" ht="12.75" x14ac:dyDescent="0.15">
      <c r="A230" s="191"/>
      <c r="B230" s="192"/>
      <c r="C230" s="50"/>
      <c r="D230" s="51"/>
      <c r="E230" s="51"/>
      <c r="F230" s="51"/>
      <c r="G230" s="40"/>
      <c r="H230" s="52"/>
    </row>
    <row r="231" spans="1:8" ht="12.75" x14ac:dyDescent="0.15">
      <c r="A231" s="191"/>
      <c r="B231" s="192"/>
      <c r="C231" s="50"/>
      <c r="D231" s="51"/>
      <c r="E231" s="51"/>
      <c r="F231" s="51"/>
      <c r="G231" s="40"/>
      <c r="H231" s="52"/>
    </row>
    <row r="232" spans="1:8" ht="12.75" x14ac:dyDescent="0.15">
      <c r="A232" s="191"/>
      <c r="B232" s="192"/>
      <c r="C232" s="50"/>
      <c r="D232" s="51"/>
      <c r="E232" s="51"/>
      <c r="F232" s="51"/>
      <c r="G232" s="40"/>
      <c r="H232" s="52"/>
    </row>
    <row r="233" spans="1:8" ht="12.75" x14ac:dyDescent="0.15">
      <c r="A233" s="191"/>
      <c r="B233" s="192"/>
      <c r="C233" s="50"/>
      <c r="D233" s="51"/>
      <c r="E233" s="51"/>
      <c r="F233" s="51"/>
      <c r="G233" s="40"/>
      <c r="H233" s="52"/>
    </row>
    <row r="234" spans="1:8" ht="12.75" x14ac:dyDescent="0.15">
      <c r="A234" s="191"/>
      <c r="B234" s="192"/>
      <c r="C234" s="50"/>
      <c r="D234" s="51"/>
      <c r="E234" s="51"/>
      <c r="F234" s="51"/>
      <c r="G234" s="40"/>
      <c r="H234" s="52"/>
    </row>
    <row r="235" spans="1:8" ht="12.75" x14ac:dyDescent="0.15">
      <c r="A235" s="191"/>
      <c r="B235" s="192"/>
      <c r="C235" s="50"/>
      <c r="D235" s="51"/>
      <c r="E235" s="51"/>
      <c r="F235" s="51"/>
      <c r="G235" s="40"/>
      <c r="H235" s="52"/>
    </row>
    <row r="236" spans="1:8" ht="12.75" x14ac:dyDescent="0.15">
      <c r="A236" s="191"/>
      <c r="B236" s="192"/>
      <c r="C236" s="50"/>
      <c r="D236" s="51"/>
      <c r="E236" s="51"/>
      <c r="F236" s="51"/>
      <c r="G236" s="40"/>
      <c r="H236" s="52"/>
    </row>
    <row r="237" spans="1:8" ht="12.75" x14ac:dyDescent="0.15">
      <c r="A237" s="191"/>
      <c r="B237" s="192"/>
      <c r="C237" s="50"/>
      <c r="D237" s="51"/>
      <c r="E237" s="51"/>
      <c r="F237" s="51"/>
      <c r="G237" s="40"/>
      <c r="H237" s="52"/>
    </row>
    <row r="238" spans="1:8" ht="12.75" x14ac:dyDescent="0.15">
      <c r="A238" s="191"/>
      <c r="B238" s="192"/>
      <c r="C238" s="50"/>
      <c r="D238" s="51"/>
      <c r="E238" s="51"/>
      <c r="F238" s="51"/>
      <c r="G238" s="40"/>
      <c r="H238" s="52"/>
    </row>
    <row r="239" spans="1:8" ht="12.75" x14ac:dyDescent="0.15">
      <c r="A239" s="191"/>
      <c r="B239" s="192"/>
      <c r="C239" s="50"/>
      <c r="D239" s="51"/>
      <c r="E239" s="51"/>
      <c r="F239" s="51"/>
      <c r="G239" s="40"/>
      <c r="H239" s="52"/>
    </row>
    <row r="240" spans="1:8" ht="12.75" x14ac:dyDescent="0.15">
      <c r="A240" s="191"/>
      <c r="B240" s="192"/>
      <c r="C240" s="50"/>
      <c r="D240" s="51"/>
      <c r="E240" s="51"/>
      <c r="F240" s="51"/>
      <c r="G240" s="40"/>
      <c r="H240" s="52"/>
    </row>
    <row r="241" spans="1:8" ht="12.75" x14ac:dyDescent="0.15">
      <c r="A241" s="191"/>
      <c r="B241" s="192"/>
      <c r="C241" s="50"/>
      <c r="D241" s="51"/>
      <c r="E241" s="51"/>
      <c r="F241" s="51"/>
      <c r="G241" s="40"/>
      <c r="H241" s="52"/>
    </row>
    <row r="242" spans="1:8" ht="12.75" x14ac:dyDescent="0.15">
      <c r="A242" s="191"/>
      <c r="B242" s="192"/>
      <c r="C242" s="50"/>
      <c r="D242" s="51"/>
      <c r="E242" s="51"/>
      <c r="F242" s="51"/>
      <c r="G242" s="40"/>
      <c r="H242" s="52"/>
    </row>
    <row r="243" spans="1:8" ht="12.75" x14ac:dyDescent="0.15">
      <c r="A243" s="191"/>
      <c r="B243" s="192"/>
      <c r="C243" s="50"/>
      <c r="D243" s="51"/>
      <c r="E243" s="51"/>
      <c r="F243" s="51"/>
      <c r="G243" s="40"/>
      <c r="H243" s="52"/>
    </row>
    <row r="244" spans="1:8" ht="12.75" x14ac:dyDescent="0.15">
      <c r="A244" s="191"/>
      <c r="B244" s="192"/>
      <c r="C244" s="50"/>
      <c r="D244" s="51"/>
      <c r="E244" s="51"/>
      <c r="F244" s="51"/>
      <c r="G244" s="40"/>
      <c r="H244" s="52"/>
    </row>
    <row r="245" spans="1:8" ht="12.75" x14ac:dyDescent="0.15">
      <c r="A245" s="191"/>
      <c r="B245" s="192"/>
      <c r="C245" s="50"/>
      <c r="D245" s="51"/>
      <c r="E245" s="51"/>
      <c r="F245" s="51"/>
      <c r="G245" s="40"/>
      <c r="H245" s="52"/>
    </row>
    <row r="246" spans="1:8" ht="12.75" x14ac:dyDescent="0.15">
      <c r="A246" s="191"/>
      <c r="B246" s="192"/>
      <c r="C246" s="50"/>
      <c r="D246" s="51"/>
      <c r="E246" s="51"/>
      <c r="F246" s="51"/>
      <c r="G246" s="40"/>
      <c r="H246" s="52"/>
    </row>
    <row r="247" spans="1:8" ht="12.75" x14ac:dyDescent="0.15">
      <c r="A247" s="191"/>
      <c r="B247" s="192"/>
      <c r="C247" s="50"/>
      <c r="D247" s="51"/>
      <c r="E247" s="51"/>
      <c r="F247" s="51"/>
      <c r="G247" s="40"/>
      <c r="H247" s="52"/>
    </row>
    <row r="248" spans="1:8" ht="12.75" x14ac:dyDescent="0.15">
      <c r="A248" s="191"/>
      <c r="B248" s="192"/>
      <c r="C248" s="50"/>
      <c r="D248" s="51"/>
      <c r="E248" s="51"/>
      <c r="F248" s="51"/>
      <c r="G248" s="40"/>
      <c r="H248" s="52"/>
    </row>
    <row r="249" spans="1:8" ht="12.75" x14ac:dyDescent="0.15">
      <c r="A249" s="191"/>
      <c r="B249" s="192"/>
      <c r="C249" s="50"/>
      <c r="D249" s="51"/>
      <c r="E249" s="51"/>
      <c r="F249" s="51"/>
      <c r="G249" s="40"/>
      <c r="H249" s="52"/>
    </row>
    <row r="250" spans="1:8" ht="12.75" x14ac:dyDescent="0.15">
      <c r="A250" s="191"/>
      <c r="B250" s="192"/>
      <c r="C250" s="50"/>
      <c r="D250" s="51"/>
      <c r="E250" s="51"/>
      <c r="F250" s="51"/>
      <c r="G250" s="40"/>
      <c r="H250" s="52"/>
    </row>
    <row r="251" spans="1:8" ht="12.75" x14ac:dyDescent="0.15">
      <c r="A251" s="191"/>
      <c r="B251" s="192"/>
      <c r="C251" s="50"/>
      <c r="D251" s="51"/>
      <c r="E251" s="51"/>
      <c r="F251" s="51"/>
      <c r="G251" s="40"/>
      <c r="H251" s="52"/>
    </row>
    <row r="252" spans="1:8" ht="12.75" x14ac:dyDescent="0.15">
      <c r="A252" s="191"/>
      <c r="B252" s="192"/>
      <c r="C252" s="50"/>
      <c r="D252" s="51"/>
      <c r="E252" s="51"/>
      <c r="F252" s="51"/>
      <c r="G252" s="40"/>
      <c r="H252" s="52"/>
    </row>
    <row r="253" spans="1:8" ht="12.75" x14ac:dyDescent="0.15">
      <c r="A253" s="191"/>
      <c r="B253" s="192"/>
      <c r="C253" s="50"/>
      <c r="D253" s="51"/>
      <c r="E253" s="51"/>
      <c r="F253" s="51"/>
      <c r="G253" s="40"/>
      <c r="H253" s="52"/>
    </row>
    <row r="254" spans="1:8" ht="12.75" x14ac:dyDescent="0.15">
      <c r="A254" s="191"/>
      <c r="B254" s="192"/>
      <c r="C254" s="50"/>
      <c r="D254" s="51"/>
      <c r="E254" s="51"/>
      <c r="F254" s="51"/>
      <c r="G254" s="40"/>
      <c r="H254" s="52"/>
    </row>
    <row r="255" spans="1:8" ht="12.75" x14ac:dyDescent="0.15">
      <c r="A255" s="191"/>
      <c r="B255" s="192"/>
      <c r="C255" s="50"/>
      <c r="D255" s="51"/>
      <c r="E255" s="51"/>
      <c r="F255" s="51"/>
      <c r="G255" s="40"/>
      <c r="H255" s="52"/>
    </row>
    <row r="256" spans="1:8" ht="12.75" x14ac:dyDescent="0.15">
      <c r="A256" s="191"/>
      <c r="B256" s="192"/>
      <c r="C256" s="50"/>
      <c r="D256" s="51"/>
      <c r="E256" s="51"/>
      <c r="F256" s="51"/>
      <c r="G256" s="40"/>
      <c r="H256" s="52"/>
    </row>
    <row r="257" spans="1:8" ht="12.75" x14ac:dyDescent="0.15">
      <c r="A257" s="191"/>
      <c r="B257" s="192"/>
      <c r="C257" s="50"/>
      <c r="D257" s="51"/>
      <c r="E257" s="51"/>
      <c r="F257" s="51"/>
      <c r="G257" s="40"/>
      <c r="H257" s="52"/>
    </row>
    <row r="258" spans="1:8" ht="12.75" x14ac:dyDescent="0.15">
      <c r="A258" s="191"/>
      <c r="B258" s="192"/>
      <c r="C258" s="50"/>
      <c r="D258" s="51"/>
      <c r="E258" s="51"/>
      <c r="F258" s="51"/>
      <c r="G258" s="40"/>
      <c r="H258" s="52"/>
    </row>
    <row r="259" spans="1:8" ht="12.75" x14ac:dyDescent="0.15">
      <c r="A259" s="191"/>
      <c r="B259" s="192"/>
      <c r="C259" s="50"/>
      <c r="D259" s="51"/>
      <c r="E259" s="51"/>
      <c r="F259" s="51"/>
      <c r="G259" s="40"/>
      <c r="H259" s="52"/>
    </row>
    <row r="260" spans="1:8" ht="12.75" x14ac:dyDescent="0.15">
      <c r="A260" s="191"/>
      <c r="B260" s="192"/>
      <c r="C260" s="50"/>
      <c r="D260" s="51"/>
      <c r="E260" s="51"/>
      <c r="F260" s="51"/>
      <c r="G260" s="40"/>
      <c r="H260" s="52"/>
    </row>
    <row r="261" spans="1:8" ht="12.75" x14ac:dyDescent="0.15">
      <c r="A261" s="191"/>
      <c r="B261" s="192"/>
      <c r="C261" s="50"/>
      <c r="D261" s="51"/>
      <c r="E261" s="51"/>
      <c r="F261" s="51"/>
      <c r="G261" s="40"/>
      <c r="H261" s="52"/>
    </row>
    <row r="262" spans="1:8" ht="12.75" x14ac:dyDescent="0.15">
      <c r="A262" s="191"/>
      <c r="B262" s="192"/>
      <c r="C262" s="50"/>
      <c r="D262" s="51"/>
      <c r="E262" s="51"/>
      <c r="F262" s="51"/>
      <c r="G262" s="40"/>
      <c r="H262" s="52"/>
    </row>
    <row r="263" spans="1:8" ht="12.75" x14ac:dyDescent="0.15">
      <c r="A263" s="191"/>
      <c r="B263" s="192"/>
      <c r="C263" s="50"/>
      <c r="D263" s="51"/>
      <c r="E263" s="51"/>
      <c r="F263" s="51"/>
      <c r="G263" s="40"/>
      <c r="H263" s="52"/>
    </row>
    <row r="264" spans="1:8" ht="12.75" x14ac:dyDescent="0.15">
      <c r="A264" s="191"/>
      <c r="B264" s="192"/>
      <c r="C264" s="50"/>
      <c r="D264" s="51"/>
      <c r="E264" s="51"/>
      <c r="F264" s="51"/>
      <c r="G264" s="40"/>
      <c r="H264" s="52"/>
    </row>
    <row r="265" spans="1:8" ht="12.75" x14ac:dyDescent="0.15">
      <c r="A265" s="191"/>
      <c r="B265" s="192"/>
      <c r="C265" s="50"/>
      <c r="D265" s="51"/>
      <c r="E265" s="51"/>
      <c r="F265" s="51"/>
      <c r="G265" s="40"/>
      <c r="H265" s="52"/>
    </row>
    <row r="266" spans="1:8" ht="12.75" x14ac:dyDescent="0.15">
      <c r="A266" s="191"/>
      <c r="B266" s="192"/>
      <c r="C266" s="50"/>
      <c r="D266" s="51"/>
      <c r="E266" s="51"/>
      <c r="F266" s="51"/>
      <c r="G266" s="40"/>
      <c r="H266" s="52"/>
    </row>
    <row r="267" spans="1:8" ht="12.75" x14ac:dyDescent="0.15">
      <c r="A267" s="191"/>
      <c r="B267" s="192"/>
      <c r="C267" s="50"/>
      <c r="D267" s="51"/>
      <c r="E267" s="51"/>
      <c r="F267" s="51"/>
      <c r="G267" s="40"/>
      <c r="H267" s="52"/>
    </row>
    <row r="268" spans="1:8" ht="12.75" x14ac:dyDescent="0.15">
      <c r="A268" s="191"/>
      <c r="B268" s="192"/>
      <c r="C268" s="50"/>
      <c r="D268" s="51"/>
      <c r="E268" s="51"/>
      <c r="F268" s="51"/>
      <c r="G268" s="40"/>
      <c r="H268" s="52"/>
    </row>
    <row r="269" spans="1:8" ht="12.75" x14ac:dyDescent="0.15">
      <c r="A269" s="191"/>
      <c r="B269" s="192"/>
      <c r="C269" s="50"/>
      <c r="D269" s="51"/>
      <c r="E269" s="51"/>
      <c r="F269" s="51"/>
      <c r="G269" s="40"/>
      <c r="H269" s="52"/>
    </row>
    <row r="270" spans="1:8" ht="12.75" x14ac:dyDescent="0.15">
      <c r="A270" s="191"/>
      <c r="B270" s="192"/>
      <c r="C270" s="50"/>
      <c r="D270" s="51"/>
      <c r="E270" s="51"/>
      <c r="F270" s="51"/>
      <c r="G270" s="40"/>
      <c r="H270" s="52"/>
    </row>
    <row r="271" spans="1:8" ht="12.75" x14ac:dyDescent="0.15">
      <c r="A271" s="191"/>
      <c r="B271" s="192"/>
      <c r="C271" s="50"/>
      <c r="D271" s="51"/>
      <c r="E271" s="51"/>
      <c r="F271" s="51"/>
      <c r="G271" s="40"/>
      <c r="H271" s="52"/>
    </row>
    <row r="272" spans="1:8" ht="12.75" x14ac:dyDescent="0.15">
      <c r="A272" s="191"/>
      <c r="B272" s="192"/>
      <c r="C272" s="50"/>
      <c r="D272" s="51"/>
      <c r="E272" s="51"/>
      <c r="F272" s="51"/>
      <c r="G272" s="40"/>
      <c r="H272" s="52"/>
    </row>
    <row r="273" spans="1:8" ht="12.75" x14ac:dyDescent="0.15">
      <c r="A273" s="191"/>
      <c r="B273" s="192"/>
      <c r="C273" s="50"/>
      <c r="D273" s="51"/>
      <c r="E273" s="51"/>
      <c r="F273" s="51"/>
      <c r="G273" s="40"/>
      <c r="H273" s="52"/>
    </row>
    <row r="274" spans="1:8" ht="12.75" x14ac:dyDescent="0.15">
      <c r="A274" s="191"/>
      <c r="B274" s="192"/>
      <c r="C274" s="50"/>
      <c r="D274" s="51"/>
      <c r="E274" s="51"/>
      <c r="F274" s="51"/>
      <c r="G274" s="40"/>
      <c r="H274" s="52"/>
    </row>
    <row r="275" spans="1:8" ht="12.75" x14ac:dyDescent="0.15">
      <c r="A275" s="191"/>
      <c r="B275" s="192"/>
      <c r="C275" s="50"/>
      <c r="D275" s="51"/>
      <c r="E275" s="51"/>
      <c r="F275" s="51"/>
      <c r="G275" s="40"/>
      <c r="H275" s="52"/>
    </row>
    <row r="276" spans="1:8" ht="12.75" x14ac:dyDescent="0.15">
      <c r="A276" s="191"/>
      <c r="B276" s="192"/>
      <c r="C276" s="50"/>
      <c r="D276" s="51"/>
      <c r="E276" s="51"/>
      <c r="F276" s="51"/>
      <c r="G276" s="40"/>
      <c r="H276" s="52"/>
    </row>
    <row r="277" spans="1:8" ht="12.75" x14ac:dyDescent="0.15">
      <c r="A277" s="191"/>
      <c r="B277" s="192"/>
      <c r="C277" s="50"/>
      <c r="D277" s="51"/>
      <c r="E277" s="51"/>
      <c r="F277" s="51"/>
      <c r="G277" s="40"/>
      <c r="H277" s="52"/>
    </row>
    <row r="278" spans="1:8" ht="12.75" x14ac:dyDescent="0.15">
      <c r="A278" s="191"/>
      <c r="B278" s="192"/>
      <c r="C278" s="50"/>
      <c r="D278" s="51"/>
      <c r="E278" s="51"/>
      <c r="F278" s="51"/>
      <c r="G278" s="40"/>
      <c r="H278" s="52"/>
    </row>
    <row r="279" spans="1:8" ht="12.75" x14ac:dyDescent="0.15">
      <c r="A279" s="191"/>
      <c r="B279" s="192"/>
      <c r="C279" s="50"/>
      <c r="D279" s="51"/>
      <c r="E279" s="51"/>
      <c r="F279" s="51"/>
      <c r="G279" s="40"/>
      <c r="H279" s="52"/>
    </row>
    <row r="280" spans="1:8" ht="12.75" x14ac:dyDescent="0.15">
      <c r="A280" s="191"/>
      <c r="B280" s="192"/>
      <c r="C280" s="50"/>
      <c r="D280" s="51"/>
      <c r="E280" s="51"/>
      <c r="F280" s="51"/>
      <c r="G280" s="40"/>
      <c r="H280" s="52"/>
    </row>
    <row r="281" spans="1:8" ht="12.75" x14ac:dyDescent="0.15">
      <c r="A281" s="191"/>
      <c r="B281" s="192"/>
      <c r="C281" s="50"/>
      <c r="D281" s="51"/>
      <c r="E281" s="51"/>
      <c r="F281" s="51"/>
      <c r="G281" s="40"/>
      <c r="H281" s="52"/>
    </row>
    <row r="282" spans="1:8" ht="12.75" x14ac:dyDescent="0.15">
      <c r="A282" s="191"/>
      <c r="B282" s="192"/>
      <c r="C282" s="50"/>
      <c r="D282" s="51"/>
      <c r="E282" s="51"/>
      <c r="F282" s="51"/>
      <c r="G282" s="40"/>
      <c r="H282" s="52"/>
    </row>
    <row r="283" spans="1:8" ht="12.75" x14ac:dyDescent="0.15">
      <c r="A283" s="191"/>
      <c r="B283" s="192"/>
      <c r="C283" s="50"/>
      <c r="D283" s="51"/>
      <c r="E283" s="51"/>
      <c r="F283" s="51"/>
      <c r="G283" s="40"/>
      <c r="H283" s="52"/>
    </row>
    <row r="284" spans="1:8" ht="12.75" x14ac:dyDescent="0.15">
      <c r="A284" s="191"/>
      <c r="B284" s="192"/>
      <c r="C284" s="50"/>
      <c r="D284" s="51"/>
      <c r="E284" s="51"/>
      <c r="F284" s="51"/>
      <c r="G284" s="40"/>
      <c r="H284" s="52"/>
    </row>
    <row r="285" spans="1:8" ht="12.75" x14ac:dyDescent="0.15">
      <c r="A285" s="191"/>
      <c r="B285" s="192"/>
      <c r="C285" s="50"/>
      <c r="D285" s="51"/>
      <c r="E285" s="51"/>
      <c r="F285" s="51"/>
      <c r="G285" s="40"/>
      <c r="H285" s="52"/>
    </row>
    <row r="286" spans="1:8" ht="12.75" x14ac:dyDescent="0.15">
      <c r="A286" s="191"/>
      <c r="B286" s="192"/>
      <c r="C286" s="50"/>
      <c r="D286" s="51"/>
      <c r="E286" s="51"/>
      <c r="F286" s="51"/>
      <c r="G286" s="40"/>
      <c r="H286" s="52"/>
    </row>
    <row r="287" spans="1:8" ht="12.75" x14ac:dyDescent="0.15">
      <c r="A287" s="191"/>
      <c r="B287" s="192"/>
      <c r="C287" s="50"/>
      <c r="D287" s="51"/>
      <c r="E287" s="51"/>
      <c r="F287" s="51"/>
      <c r="G287" s="40"/>
      <c r="H287" s="52"/>
    </row>
    <row r="288" spans="1:8" ht="12.75" x14ac:dyDescent="0.15">
      <c r="A288" s="191"/>
      <c r="B288" s="192"/>
      <c r="C288" s="50"/>
      <c r="D288" s="51"/>
      <c r="E288" s="51"/>
      <c r="F288" s="51"/>
      <c r="G288" s="40"/>
      <c r="H288" s="52"/>
    </row>
    <row r="289" spans="1:8" ht="12.75" x14ac:dyDescent="0.15">
      <c r="A289" s="191"/>
      <c r="B289" s="192"/>
      <c r="C289" s="50"/>
      <c r="D289" s="51"/>
      <c r="E289" s="51"/>
      <c r="F289" s="51"/>
      <c r="G289" s="40"/>
      <c r="H289" s="52"/>
    </row>
    <row r="290" spans="1:8" ht="12.75" x14ac:dyDescent="0.15">
      <c r="A290" s="191"/>
      <c r="B290" s="192"/>
      <c r="C290" s="50"/>
      <c r="D290" s="51"/>
      <c r="E290" s="51"/>
      <c r="F290" s="51"/>
      <c r="G290" s="40"/>
      <c r="H290" s="52"/>
    </row>
    <row r="291" spans="1:8" ht="12.75" x14ac:dyDescent="0.15">
      <c r="A291" s="191"/>
      <c r="B291" s="192"/>
      <c r="C291" s="50"/>
      <c r="D291" s="51"/>
      <c r="E291" s="51"/>
      <c r="F291" s="51"/>
      <c r="G291" s="40"/>
      <c r="H291" s="52"/>
    </row>
    <row r="292" spans="1:8" ht="12.75" x14ac:dyDescent="0.15">
      <c r="A292" s="191"/>
      <c r="B292" s="192"/>
      <c r="C292" s="50"/>
      <c r="D292" s="51"/>
      <c r="E292" s="51"/>
      <c r="F292" s="51"/>
      <c r="G292" s="40"/>
      <c r="H292" s="52"/>
    </row>
    <row r="293" spans="1:8" ht="12.75" x14ac:dyDescent="0.15">
      <c r="A293" s="191"/>
      <c r="B293" s="192"/>
      <c r="C293" s="50"/>
      <c r="D293" s="51"/>
      <c r="E293" s="51"/>
      <c r="F293" s="51"/>
      <c r="G293" s="40"/>
      <c r="H293" s="52"/>
    </row>
    <row r="294" spans="1:8" ht="12.75" x14ac:dyDescent="0.15">
      <c r="A294" s="191"/>
      <c r="B294" s="192"/>
      <c r="C294" s="50"/>
      <c r="D294" s="51"/>
      <c r="E294" s="51"/>
      <c r="F294" s="51"/>
      <c r="G294" s="40"/>
      <c r="H294" s="52"/>
    </row>
    <row r="295" spans="1:8" ht="12.75" x14ac:dyDescent="0.15">
      <c r="A295" s="191"/>
      <c r="B295" s="192"/>
      <c r="C295" s="50"/>
      <c r="D295" s="51"/>
      <c r="E295" s="51"/>
      <c r="F295" s="51"/>
      <c r="G295" s="40"/>
      <c r="H295" s="52"/>
    </row>
    <row r="296" spans="1:8" ht="12.75" x14ac:dyDescent="0.15">
      <c r="A296" s="191"/>
      <c r="B296" s="192"/>
      <c r="C296" s="50"/>
      <c r="D296" s="51"/>
      <c r="E296" s="51"/>
      <c r="F296" s="51"/>
      <c r="G296" s="40"/>
      <c r="H296" s="52"/>
    </row>
    <row r="297" spans="1:8" ht="12.75" x14ac:dyDescent="0.15">
      <c r="A297" s="191"/>
      <c r="B297" s="192"/>
      <c r="C297" s="50"/>
      <c r="D297" s="51"/>
      <c r="E297" s="51"/>
      <c r="F297" s="51"/>
      <c r="G297" s="40"/>
      <c r="H297" s="52"/>
    </row>
    <row r="298" spans="1:8" ht="12.75" x14ac:dyDescent="0.15">
      <c r="A298" s="191"/>
      <c r="B298" s="192"/>
      <c r="C298" s="50"/>
      <c r="D298" s="51"/>
      <c r="E298" s="51"/>
      <c r="F298" s="51"/>
      <c r="G298" s="40"/>
      <c r="H298" s="52"/>
    </row>
    <row r="299" spans="1:8" ht="12.75" x14ac:dyDescent="0.15">
      <c r="A299" s="191"/>
      <c r="B299" s="192"/>
      <c r="C299" s="50"/>
      <c r="D299" s="51"/>
      <c r="E299" s="51"/>
      <c r="F299" s="51"/>
      <c r="G299" s="40"/>
      <c r="H299" s="52"/>
    </row>
    <row r="300" spans="1:8" ht="12.75" x14ac:dyDescent="0.15">
      <c r="A300" s="191"/>
      <c r="B300" s="192"/>
      <c r="C300" s="50"/>
      <c r="D300" s="51"/>
      <c r="E300" s="51"/>
      <c r="F300" s="51"/>
      <c r="G300" s="40"/>
      <c r="H300" s="52"/>
    </row>
  </sheetData>
  <sheetProtection algorithmName="SHA-512" hashValue="Cv9miW45e8qaS8dzSg3naukYLDjh8Zvt60ls7fIsQaHhi72QHD+YwtPxtN/M9r+8B52kJAfbB3Y8FoNOq81Jkw==" saltValue="atCpvCXDie7/xYy7Hd8fZg==" spinCount="100000" sheet="1" selectLockedCells="1"/>
  <mergeCells count="302">
    <mergeCell ref="A70:B70"/>
    <mergeCell ref="A71:B71"/>
    <mergeCell ref="A72:B72"/>
    <mergeCell ref="A52:B52"/>
    <mergeCell ref="A53:B53"/>
    <mergeCell ref="A62:B62"/>
    <mergeCell ref="A63:B63"/>
    <mergeCell ref="A64:B64"/>
    <mergeCell ref="A68:B68"/>
    <mergeCell ref="A60:B60"/>
    <mergeCell ref="A61:B61"/>
    <mergeCell ref="A69:B69"/>
    <mergeCell ref="A57:B57"/>
    <mergeCell ref="A54:B54"/>
    <mergeCell ref="A55:B55"/>
    <mergeCell ref="A58:B58"/>
    <mergeCell ref="A59:B59"/>
    <mergeCell ref="A34:B34"/>
    <mergeCell ref="A35:B35"/>
    <mergeCell ref="A36:B36"/>
    <mergeCell ref="A37:B37"/>
    <mergeCell ref="A38:B38"/>
    <mergeCell ref="A39:B39"/>
    <mergeCell ref="A56:B56"/>
    <mergeCell ref="A32:B32"/>
    <mergeCell ref="A33:B33"/>
    <mergeCell ref="A40:B40"/>
    <mergeCell ref="A41:B41"/>
    <mergeCell ref="A42:B42"/>
    <mergeCell ref="A43:B43"/>
    <mergeCell ref="A50:B50"/>
    <mergeCell ref="A51:B51"/>
    <mergeCell ref="A44:B44"/>
    <mergeCell ref="A45:B45"/>
    <mergeCell ref="A46:B46"/>
    <mergeCell ref="A47:B47"/>
    <mergeCell ref="A48:B48"/>
    <mergeCell ref="A49:B49"/>
    <mergeCell ref="A31:B31"/>
    <mergeCell ref="A21:B21"/>
    <mergeCell ref="A10:B10"/>
    <mergeCell ref="A11:B11"/>
    <mergeCell ref="A12:B12"/>
    <mergeCell ref="A13:B13"/>
    <mergeCell ref="A18:B18"/>
    <mergeCell ref="A19:B19"/>
    <mergeCell ref="A14:B14"/>
    <mergeCell ref="A15:B15"/>
    <mergeCell ref="A16:B16"/>
    <mergeCell ref="A17:B17"/>
    <mergeCell ref="A22:B22"/>
    <mergeCell ref="A23:B23"/>
    <mergeCell ref="A24:B24"/>
    <mergeCell ref="A25:B25"/>
    <mergeCell ref="A26:B26"/>
    <mergeCell ref="A27:B27"/>
    <mergeCell ref="A28:B28"/>
    <mergeCell ref="A29:B29"/>
    <mergeCell ref="A30:B30"/>
    <mergeCell ref="B1:H1"/>
    <mergeCell ref="A2:B3"/>
    <mergeCell ref="C2:C3"/>
    <mergeCell ref="D2:D3"/>
    <mergeCell ref="E2:E3"/>
    <mergeCell ref="F2:F3"/>
    <mergeCell ref="G2:G3"/>
    <mergeCell ref="H2:H3"/>
    <mergeCell ref="A20:B20"/>
    <mergeCell ref="A4:B4"/>
    <mergeCell ref="A5:B5"/>
    <mergeCell ref="A6:B6"/>
    <mergeCell ref="A7:B7"/>
    <mergeCell ref="A8:B8"/>
    <mergeCell ref="A9:B9"/>
    <mergeCell ref="A79:B79"/>
    <mergeCell ref="A80:B80"/>
    <mergeCell ref="A81:B81"/>
    <mergeCell ref="A82:B82"/>
    <mergeCell ref="A83:B83"/>
    <mergeCell ref="A84:B84"/>
    <mergeCell ref="A73:B73"/>
    <mergeCell ref="A74:B74"/>
    <mergeCell ref="A75:B75"/>
    <mergeCell ref="A76:B76"/>
    <mergeCell ref="A77:B77"/>
    <mergeCell ref="A78:B78"/>
    <mergeCell ref="A91:B91"/>
    <mergeCell ref="A92:B92"/>
    <mergeCell ref="A93:B93"/>
    <mergeCell ref="A94:B94"/>
    <mergeCell ref="A95:B95"/>
    <mergeCell ref="A96:B96"/>
    <mergeCell ref="A85:B85"/>
    <mergeCell ref="A86:B86"/>
    <mergeCell ref="A87:B87"/>
    <mergeCell ref="A88:B88"/>
    <mergeCell ref="A89:B89"/>
    <mergeCell ref="A90:B90"/>
    <mergeCell ref="A103:B103"/>
    <mergeCell ref="A104:B104"/>
    <mergeCell ref="A105:B105"/>
    <mergeCell ref="A106:B106"/>
    <mergeCell ref="A107:B107"/>
    <mergeCell ref="A108:B108"/>
    <mergeCell ref="A97:B97"/>
    <mergeCell ref="A98:B98"/>
    <mergeCell ref="A99:B99"/>
    <mergeCell ref="A100:B100"/>
    <mergeCell ref="A101:B101"/>
    <mergeCell ref="A102:B102"/>
    <mergeCell ref="A115:B115"/>
    <mergeCell ref="A116:B116"/>
    <mergeCell ref="A117:B117"/>
    <mergeCell ref="A118:B118"/>
    <mergeCell ref="A119:B119"/>
    <mergeCell ref="A120:B120"/>
    <mergeCell ref="A109:B109"/>
    <mergeCell ref="A110:B110"/>
    <mergeCell ref="A111:B111"/>
    <mergeCell ref="A112:B112"/>
    <mergeCell ref="A113:B113"/>
    <mergeCell ref="A114:B114"/>
    <mergeCell ref="A127:B127"/>
    <mergeCell ref="A128:B128"/>
    <mergeCell ref="A129:B129"/>
    <mergeCell ref="A130:B130"/>
    <mergeCell ref="A131:B131"/>
    <mergeCell ref="A132:B132"/>
    <mergeCell ref="A121:B121"/>
    <mergeCell ref="A122:B122"/>
    <mergeCell ref="A123:B123"/>
    <mergeCell ref="A124:B124"/>
    <mergeCell ref="A125:B125"/>
    <mergeCell ref="A126:B126"/>
    <mergeCell ref="A139:B139"/>
    <mergeCell ref="A140:B140"/>
    <mergeCell ref="A141:B141"/>
    <mergeCell ref="A142:B142"/>
    <mergeCell ref="A143:B143"/>
    <mergeCell ref="A144:B144"/>
    <mergeCell ref="A133:B133"/>
    <mergeCell ref="A134:B134"/>
    <mergeCell ref="A135:B135"/>
    <mergeCell ref="A136:B136"/>
    <mergeCell ref="A137:B137"/>
    <mergeCell ref="A138:B138"/>
    <mergeCell ref="A151:B151"/>
    <mergeCell ref="A152:B152"/>
    <mergeCell ref="A153:B153"/>
    <mergeCell ref="A154:B154"/>
    <mergeCell ref="A155:B155"/>
    <mergeCell ref="A156:B156"/>
    <mergeCell ref="A145:B145"/>
    <mergeCell ref="A146:B146"/>
    <mergeCell ref="A147:B147"/>
    <mergeCell ref="A148:B148"/>
    <mergeCell ref="A149:B149"/>
    <mergeCell ref="A150:B150"/>
    <mergeCell ref="A163:B163"/>
    <mergeCell ref="A164:B164"/>
    <mergeCell ref="A165:B165"/>
    <mergeCell ref="A166:B166"/>
    <mergeCell ref="A167:B167"/>
    <mergeCell ref="A168:B168"/>
    <mergeCell ref="A157:B157"/>
    <mergeCell ref="A158:B158"/>
    <mergeCell ref="A159:B159"/>
    <mergeCell ref="A160:B160"/>
    <mergeCell ref="A161:B161"/>
    <mergeCell ref="A162:B162"/>
    <mergeCell ref="A175:B175"/>
    <mergeCell ref="A176:B176"/>
    <mergeCell ref="A177:B177"/>
    <mergeCell ref="A178:B178"/>
    <mergeCell ref="A179:B179"/>
    <mergeCell ref="A180:B180"/>
    <mergeCell ref="A169:B169"/>
    <mergeCell ref="A170:B170"/>
    <mergeCell ref="A171:B171"/>
    <mergeCell ref="A172:B172"/>
    <mergeCell ref="A173:B173"/>
    <mergeCell ref="A174:B174"/>
    <mergeCell ref="A187:B187"/>
    <mergeCell ref="A188:B188"/>
    <mergeCell ref="A189:B189"/>
    <mergeCell ref="A190:B190"/>
    <mergeCell ref="A191:B191"/>
    <mergeCell ref="A192:B192"/>
    <mergeCell ref="A181:B181"/>
    <mergeCell ref="A182:B182"/>
    <mergeCell ref="A183:B183"/>
    <mergeCell ref="A184:B184"/>
    <mergeCell ref="A185:B185"/>
    <mergeCell ref="A186:B186"/>
    <mergeCell ref="A199:B199"/>
    <mergeCell ref="A200:B200"/>
    <mergeCell ref="A201:B201"/>
    <mergeCell ref="A202:B202"/>
    <mergeCell ref="A203:B203"/>
    <mergeCell ref="A204:B204"/>
    <mergeCell ref="A193:B193"/>
    <mergeCell ref="A194:B194"/>
    <mergeCell ref="A195:B195"/>
    <mergeCell ref="A196:B196"/>
    <mergeCell ref="A197:B197"/>
    <mergeCell ref="A198:B198"/>
    <mergeCell ref="A211:B211"/>
    <mergeCell ref="A212:B212"/>
    <mergeCell ref="A213:B213"/>
    <mergeCell ref="A214:B214"/>
    <mergeCell ref="A215:B215"/>
    <mergeCell ref="A216:B216"/>
    <mergeCell ref="A205:B205"/>
    <mergeCell ref="A206:B206"/>
    <mergeCell ref="A207:B207"/>
    <mergeCell ref="A208:B208"/>
    <mergeCell ref="A209:B209"/>
    <mergeCell ref="A210:B210"/>
    <mergeCell ref="A223:B223"/>
    <mergeCell ref="A224:B224"/>
    <mergeCell ref="A225:B225"/>
    <mergeCell ref="A226:B226"/>
    <mergeCell ref="A227:B227"/>
    <mergeCell ref="A228:B228"/>
    <mergeCell ref="A217:B217"/>
    <mergeCell ref="A218:B218"/>
    <mergeCell ref="A219:B219"/>
    <mergeCell ref="A220:B220"/>
    <mergeCell ref="A221:B221"/>
    <mergeCell ref="A222:B222"/>
    <mergeCell ref="A235:B235"/>
    <mergeCell ref="A236:B236"/>
    <mergeCell ref="A237:B237"/>
    <mergeCell ref="A238:B238"/>
    <mergeCell ref="A239:B239"/>
    <mergeCell ref="A240:B240"/>
    <mergeCell ref="A229:B229"/>
    <mergeCell ref="A230:B230"/>
    <mergeCell ref="A231:B231"/>
    <mergeCell ref="A232:B232"/>
    <mergeCell ref="A233:B233"/>
    <mergeCell ref="A234:B234"/>
    <mergeCell ref="A247:B247"/>
    <mergeCell ref="A248:B248"/>
    <mergeCell ref="A249:B249"/>
    <mergeCell ref="A250:B250"/>
    <mergeCell ref="A251:B251"/>
    <mergeCell ref="A252:B252"/>
    <mergeCell ref="A241:B241"/>
    <mergeCell ref="A242:B242"/>
    <mergeCell ref="A243:B243"/>
    <mergeCell ref="A244:B244"/>
    <mergeCell ref="A245:B245"/>
    <mergeCell ref="A246:B246"/>
    <mergeCell ref="A259:B259"/>
    <mergeCell ref="A260:B260"/>
    <mergeCell ref="A261:B261"/>
    <mergeCell ref="A262:B262"/>
    <mergeCell ref="A263:B263"/>
    <mergeCell ref="A264:B264"/>
    <mergeCell ref="A253:B253"/>
    <mergeCell ref="A254:B254"/>
    <mergeCell ref="A255:B255"/>
    <mergeCell ref="A256:B256"/>
    <mergeCell ref="A257:B257"/>
    <mergeCell ref="A258:B258"/>
    <mergeCell ref="A271:B271"/>
    <mergeCell ref="A272:B272"/>
    <mergeCell ref="A273:B273"/>
    <mergeCell ref="A274:B274"/>
    <mergeCell ref="A275:B275"/>
    <mergeCell ref="A276:B276"/>
    <mergeCell ref="A265:B265"/>
    <mergeCell ref="A266:B266"/>
    <mergeCell ref="A267:B267"/>
    <mergeCell ref="A268:B268"/>
    <mergeCell ref="A269:B269"/>
    <mergeCell ref="A270:B270"/>
    <mergeCell ref="A283:B283"/>
    <mergeCell ref="A284:B284"/>
    <mergeCell ref="A285:B285"/>
    <mergeCell ref="A286:B286"/>
    <mergeCell ref="A287:B287"/>
    <mergeCell ref="A288:B288"/>
    <mergeCell ref="A277:B277"/>
    <mergeCell ref="A278:B278"/>
    <mergeCell ref="A279:B279"/>
    <mergeCell ref="A280:B280"/>
    <mergeCell ref="A281:B281"/>
    <mergeCell ref="A282:B282"/>
    <mergeCell ref="A295:B295"/>
    <mergeCell ref="A296:B296"/>
    <mergeCell ref="A297:B297"/>
    <mergeCell ref="A298:B298"/>
    <mergeCell ref="A299:B299"/>
    <mergeCell ref="A300:B300"/>
    <mergeCell ref="A289:B289"/>
    <mergeCell ref="A290:B290"/>
    <mergeCell ref="A291:B291"/>
    <mergeCell ref="A292:B292"/>
    <mergeCell ref="A293:B293"/>
    <mergeCell ref="A294:B294"/>
  </mergeCells>
  <phoneticPr fontId="0" type="noConversion"/>
  <printOptions horizontalCentered="1"/>
  <pageMargins left="0.59055118110236227" right="0.59055118110236227" top="0.59055118110236227" bottom="0.98425196850393704" header="0.51181102362204722" footer="0.51181102362204722"/>
  <pageSetup paperSize="9" scale="79" firstPageNumber="0" fitToHeight="0" orientation="portrait" horizontalDpi="300" verticalDpi="300" r:id="rId1"/>
  <headerFooter alignWithMargins="0">
    <oddFooter>&amp;L&amp;"MS Sans Serif,Obyčejné"&amp;8EKO-KOM, a.s.&amp;C&amp;"MS Sans Serif,Obyčejné"VÝKAZ ÚPRAVCE ODPADU 5.0&amp;R&amp;"MS Sans Serif,Obyčejné"&amp;8&amp;A strana &amp;P z &amp;N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6">
    <pageSetUpPr fitToPage="1"/>
  </sheetPr>
  <dimension ref="A1:G1500"/>
  <sheetViews>
    <sheetView showGridLines="0" zoomScaleNormal="100" zoomScaleSheetLayoutView="100" workbookViewId="0">
      <pane ySplit="3" topLeftCell="A4" activePane="bottomLeft" state="frozen"/>
      <selection activeCell="E69" sqref="E69"/>
      <selection pane="bottomLeft" activeCell="A4" sqref="A4:B4"/>
    </sheetView>
  </sheetViews>
  <sheetFormatPr defaultColWidth="9.140625" defaultRowHeight="10.5" x14ac:dyDescent="0.15"/>
  <cols>
    <col min="1" max="1" width="11.140625" style="5" customWidth="1"/>
    <col min="2" max="2" width="20.7109375" style="5" bestFit="1" customWidth="1"/>
    <col min="3" max="3" width="12.140625" style="5" customWidth="1"/>
    <col min="4" max="7" width="15.28515625" style="5" customWidth="1"/>
    <col min="8" max="16384" width="9.140625" style="5"/>
  </cols>
  <sheetData>
    <row r="1" spans="1:7" ht="24.95" customHeight="1" thickBot="1" x14ac:dyDescent="0.2">
      <c r="A1" s="216" t="s">
        <v>46</v>
      </c>
      <c r="B1" s="217"/>
      <c r="C1" s="218" t="str">
        <f>Úvod!F2&amp;" "&amp;Úvod!G2&amp;" za "&amp;Úvod!E5&amp;". "&amp;Úvod!F5&amp;" "&amp;Úvod!H5&amp;" - "&amp;Úvod!D8&amp;" / Ev.číslo: "&amp;Úvod!I14</f>
        <v xml:space="preserve">Běžný VÝKAZ za . čtvrtletí roku  -  / Ev.číslo: </v>
      </c>
      <c r="D1" s="219"/>
      <c r="E1" s="219"/>
      <c r="F1" s="219"/>
      <c r="G1" s="220"/>
    </row>
    <row r="2" spans="1:7" ht="3.75" customHeight="1" thickBot="1" x14ac:dyDescent="0.2">
      <c r="A2" s="188"/>
      <c r="B2" s="188"/>
      <c r="C2" s="188"/>
      <c r="D2" s="188"/>
      <c r="E2" s="188"/>
      <c r="F2" s="188"/>
      <c r="G2" s="188"/>
    </row>
    <row r="3" spans="1:7" s="7" customFormat="1" ht="30.75" customHeight="1" thickBot="1" x14ac:dyDescent="0.25">
      <c r="A3" s="184" t="s">
        <v>24</v>
      </c>
      <c r="B3" s="185"/>
      <c r="C3" s="36" t="s">
        <v>63</v>
      </c>
      <c r="D3" s="35" t="s">
        <v>41</v>
      </c>
      <c r="E3" s="35" t="s">
        <v>27</v>
      </c>
      <c r="F3" s="35" t="s">
        <v>42</v>
      </c>
      <c r="G3" s="37" t="s">
        <v>43</v>
      </c>
    </row>
    <row r="4" spans="1:7" s="6" customFormat="1" ht="12.75" x14ac:dyDescent="0.2">
      <c r="A4" s="189"/>
      <c r="B4" s="190"/>
      <c r="C4" s="41"/>
      <c r="D4" s="42"/>
      <c r="E4" s="42"/>
      <c r="F4" s="42"/>
      <c r="G4" s="43"/>
    </row>
    <row r="5" spans="1:7" ht="12.75" x14ac:dyDescent="0.15">
      <c r="A5" s="179"/>
      <c r="B5" s="180"/>
      <c r="C5" s="38"/>
      <c r="D5" s="39"/>
      <c r="E5" s="39"/>
      <c r="F5" s="39"/>
      <c r="G5" s="44"/>
    </row>
    <row r="6" spans="1:7" ht="12.75" x14ac:dyDescent="0.15">
      <c r="A6" s="179"/>
      <c r="B6" s="180"/>
      <c r="C6" s="38"/>
      <c r="D6" s="39"/>
      <c r="E6" s="39"/>
      <c r="F6" s="39"/>
      <c r="G6" s="44"/>
    </row>
    <row r="7" spans="1:7" ht="12.75" x14ac:dyDescent="0.15">
      <c r="A7" s="179"/>
      <c r="B7" s="180"/>
      <c r="C7" s="38"/>
      <c r="D7" s="39"/>
      <c r="E7" s="39"/>
      <c r="F7" s="39"/>
      <c r="G7" s="44"/>
    </row>
    <row r="8" spans="1:7" ht="12.75" x14ac:dyDescent="0.15">
      <c r="A8" s="179"/>
      <c r="B8" s="180"/>
      <c r="C8" s="38"/>
      <c r="D8" s="39"/>
      <c r="E8" s="39"/>
      <c r="F8" s="39"/>
      <c r="G8" s="44"/>
    </row>
    <row r="9" spans="1:7" ht="12.75" x14ac:dyDescent="0.15">
      <c r="A9" s="179"/>
      <c r="B9" s="180"/>
      <c r="C9" s="38"/>
      <c r="D9" s="39"/>
      <c r="E9" s="39"/>
      <c r="F9" s="39"/>
      <c r="G9" s="44"/>
    </row>
    <row r="10" spans="1:7" ht="12.75" x14ac:dyDescent="0.15">
      <c r="A10" s="179"/>
      <c r="B10" s="180"/>
      <c r="C10" s="38"/>
      <c r="D10" s="39"/>
      <c r="E10" s="39"/>
      <c r="F10" s="39"/>
      <c r="G10" s="44"/>
    </row>
    <row r="11" spans="1:7" ht="12.75" x14ac:dyDescent="0.15">
      <c r="A11" s="179"/>
      <c r="B11" s="180"/>
      <c r="C11" s="38"/>
      <c r="D11" s="39"/>
      <c r="E11" s="39"/>
      <c r="F11" s="39"/>
      <c r="G11" s="44"/>
    </row>
    <row r="12" spans="1:7" ht="12.75" x14ac:dyDescent="0.15">
      <c r="A12" s="179"/>
      <c r="B12" s="180"/>
      <c r="C12" s="38"/>
      <c r="D12" s="39"/>
      <c r="E12" s="39"/>
      <c r="F12" s="39"/>
      <c r="G12" s="44"/>
    </row>
    <row r="13" spans="1:7" ht="12.75" x14ac:dyDescent="0.15">
      <c r="A13" s="179"/>
      <c r="B13" s="180"/>
      <c r="C13" s="38"/>
      <c r="D13" s="39"/>
      <c r="E13" s="39"/>
      <c r="F13" s="39"/>
      <c r="G13" s="44"/>
    </row>
    <row r="14" spans="1:7" ht="12.75" x14ac:dyDescent="0.15">
      <c r="A14" s="179"/>
      <c r="B14" s="180"/>
      <c r="C14" s="38"/>
      <c r="D14" s="39"/>
      <c r="E14" s="39"/>
      <c r="F14" s="39"/>
      <c r="G14" s="44"/>
    </row>
    <row r="15" spans="1:7" ht="12.75" x14ac:dyDescent="0.15">
      <c r="A15" s="179"/>
      <c r="B15" s="180"/>
      <c r="C15" s="38"/>
      <c r="D15" s="39"/>
      <c r="E15" s="39"/>
      <c r="F15" s="39"/>
      <c r="G15" s="44"/>
    </row>
    <row r="16" spans="1:7" ht="12.75" x14ac:dyDescent="0.15">
      <c r="A16" s="179"/>
      <c r="B16" s="180"/>
      <c r="C16" s="38"/>
      <c r="D16" s="39"/>
      <c r="E16" s="39"/>
      <c r="F16" s="39"/>
      <c r="G16" s="44"/>
    </row>
    <row r="17" spans="1:7" ht="12.75" x14ac:dyDescent="0.15">
      <c r="A17" s="179"/>
      <c r="B17" s="180"/>
      <c r="C17" s="38"/>
      <c r="D17" s="39"/>
      <c r="E17" s="39"/>
      <c r="F17" s="39"/>
      <c r="G17" s="44"/>
    </row>
    <row r="18" spans="1:7" ht="12.75" x14ac:dyDescent="0.15">
      <c r="A18" s="179"/>
      <c r="B18" s="180"/>
      <c r="C18" s="38"/>
      <c r="D18" s="39"/>
      <c r="E18" s="39"/>
      <c r="F18" s="39"/>
      <c r="G18" s="44"/>
    </row>
    <row r="19" spans="1:7" ht="12.75" x14ac:dyDescent="0.15">
      <c r="A19" s="179"/>
      <c r="B19" s="180"/>
      <c r="C19" s="38"/>
      <c r="D19" s="39"/>
      <c r="E19" s="39"/>
      <c r="F19" s="39"/>
      <c r="G19" s="44"/>
    </row>
    <row r="20" spans="1:7" ht="12.75" x14ac:dyDescent="0.15">
      <c r="A20" s="179"/>
      <c r="B20" s="180"/>
      <c r="C20" s="38"/>
      <c r="D20" s="39"/>
      <c r="E20" s="39"/>
      <c r="F20" s="39"/>
      <c r="G20" s="44"/>
    </row>
    <row r="21" spans="1:7" ht="12.75" x14ac:dyDescent="0.15">
      <c r="A21" s="179"/>
      <c r="B21" s="180"/>
      <c r="C21" s="38"/>
      <c r="D21" s="39"/>
      <c r="E21" s="39"/>
      <c r="F21" s="39"/>
      <c r="G21" s="44"/>
    </row>
    <row r="22" spans="1:7" ht="12.75" x14ac:dyDescent="0.15">
      <c r="A22" s="179"/>
      <c r="B22" s="180"/>
      <c r="C22" s="38"/>
      <c r="D22" s="39"/>
      <c r="E22" s="39"/>
      <c r="F22" s="39"/>
      <c r="G22" s="44"/>
    </row>
    <row r="23" spans="1:7" ht="12.75" x14ac:dyDescent="0.15">
      <c r="A23" s="179"/>
      <c r="B23" s="180"/>
      <c r="C23" s="38"/>
      <c r="D23" s="39"/>
      <c r="E23" s="39"/>
      <c r="F23" s="39"/>
      <c r="G23" s="44"/>
    </row>
    <row r="24" spans="1:7" ht="12.75" x14ac:dyDescent="0.15">
      <c r="A24" s="179"/>
      <c r="B24" s="180"/>
      <c r="C24" s="38"/>
      <c r="D24" s="39"/>
      <c r="E24" s="39"/>
      <c r="F24" s="39"/>
      <c r="G24" s="44"/>
    </row>
    <row r="25" spans="1:7" ht="12.75" x14ac:dyDescent="0.15">
      <c r="A25" s="179"/>
      <c r="B25" s="180"/>
      <c r="C25" s="38"/>
      <c r="D25" s="39"/>
      <c r="E25" s="39"/>
      <c r="F25" s="39"/>
      <c r="G25" s="44"/>
    </row>
    <row r="26" spans="1:7" ht="12.75" x14ac:dyDescent="0.15">
      <c r="A26" s="179"/>
      <c r="B26" s="180"/>
      <c r="C26" s="38"/>
      <c r="D26" s="39"/>
      <c r="E26" s="39"/>
      <c r="F26" s="39"/>
      <c r="G26" s="44"/>
    </row>
    <row r="27" spans="1:7" ht="12.75" x14ac:dyDescent="0.15">
      <c r="A27" s="179"/>
      <c r="B27" s="180"/>
      <c r="C27" s="38"/>
      <c r="D27" s="39"/>
      <c r="E27" s="39"/>
      <c r="F27" s="39"/>
      <c r="G27" s="44"/>
    </row>
    <row r="28" spans="1:7" ht="12.75" x14ac:dyDescent="0.15">
      <c r="A28" s="179"/>
      <c r="B28" s="180"/>
      <c r="C28" s="38"/>
      <c r="D28" s="39"/>
      <c r="E28" s="39"/>
      <c r="F28" s="39"/>
      <c r="G28" s="44"/>
    </row>
    <row r="29" spans="1:7" ht="12.75" x14ac:dyDescent="0.15">
      <c r="A29" s="179"/>
      <c r="B29" s="180"/>
      <c r="C29" s="38"/>
      <c r="D29" s="39"/>
      <c r="E29" s="39"/>
      <c r="F29" s="39"/>
      <c r="G29" s="44"/>
    </row>
    <row r="30" spans="1:7" ht="12.75" x14ac:dyDescent="0.15">
      <c r="A30" s="179"/>
      <c r="B30" s="180"/>
      <c r="C30" s="38"/>
      <c r="D30" s="39"/>
      <c r="E30" s="39"/>
      <c r="F30" s="39"/>
      <c r="G30" s="44"/>
    </row>
    <row r="31" spans="1:7" ht="12.75" x14ac:dyDescent="0.15">
      <c r="A31" s="179"/>
      <c r="B31" s="180"/>
      <c r="C31" s="38"/>
      <c r="D31" s="39"/>
      <c r="E31" s="39"/>
      <c r="F31" s="39"/>
      <c r="G31" s="44"/>
    </row>
    <row r="32" spans="1:7" ht="12.75" x14ac:dyDescent="0.15">
      <c r="A32" s="179"/>
      <c r="B32" s="180"/>
      <c r="C32" s="38"/>
      <c r="D32" s="39"/>
      <c r="E32" s="39"/>
      <c r="F32" s="39"/>
      <c r="G32" s="44"/>
    </row>
    <row r="33" spans="1:7" ht="12.75" x14ac:dyDescent="0.15">
      <c r="A33" s="179"/>
      <c r="B33" s="180"/>
      <c r="C33" s="38"/>
      <c r="D33" s="39"/>
      <c r="E33" s="39"/>
      <c r="F33" s="39"/>
      <c r="G33" s="44"/>
    </row>
    <row r="34" spans="1:7" ht="12.75" x14ac:dyDescent="0.15">
      <c r="A34" s="179"/>
      <c r="B34" s="180"/>
      <c r="C34" s="38"/>
      <c r="D34" s="39"/>
      <c r="E34" s="39"/>
      <c r="F34" s="39"/>
      <c r="G34" s="44"/>
    </row>
    <row r="35" spans="1:7" ht="12.75" x14ac:dyDescent="0.15">
      <c r="A35" s="179"/>
      <c r="B35" s="180"/>
      <c r="C35" s="38"/>
      <c r="D35" s="39"/>
      <c r="E35" s="39"/>
      <c r="F35" s="39"/>
      <c r="G35" s="44"/>
    </row>
    <row r="36" spans="1:7" ht="12.75" x14ac:dyDescent="0.15">
      <c r="A36" s="179"/>
      <c r="B36" s="180"/>
      <c r="C36" s="38"/>
      <c r="D36" s="39"/>
      <c r="E36" s="39"/>
      <c r="F36" s="39"/>
      <c r="G36" s="44"/>
    </row>
    <row r="37" spans="1:7" ht="12.75" x14ac:dyDescent="0.15">
      <c r="A37" s="179"/>
      <c r="B37" s="180"/>
      <c r="C37" s="38"/>
      <c r="D37" s="39"/>
      <c r="E37" s="39"/>
      <c r="F37" s="39"/>
      <c r="G37" s="44"/>
    </row>
    <row r="38" spans="1:7" ht="12.75" x14ac:dyDescent="0.15">
      <c r="A38" s="179"/>
      <c r="B38" s="180"/>
      <c r="C38" s="38"/>
      <c r="D38" s="39"/>
      <c r="E38" s="39"/>
      <c r="F38" s="39"/>
      <c r="G38" s="44"/>
    </row>
    <row r="39" spans="1:7" ht="12.75" x14ac:dyDescent="0.15">
      <c r="A39" s="179"/>
      <c r="B39" s="180"/>
      <c r="C39" s="38"/>
      <c r="D39" s="39"/>
      <c r="E39" s="39"/>
      <c r="F39" s="39"/>
      <c r="G39" s="44"/>
    </row>
    <row r="40" spans="1:7" ht="12.75" x14ac:dyDescent="0.15">
      <c r="A40" s="179"/>
      <c r="B40" s="180"/>
      <c r="C40" s="38"/>
      <c r="D40" s="39"/>
      <c r="E40" s="39"/>
      <c r="F40" s="39"/>
      <c r="G40" s="44"/>
    </row>
    <row r="41" spans="1:7" ht="12.75" x14ac:dyDescent="0.15">
      <c r="A41" s="179"/>
      <c r="B41" s="180"/>
      <c r="C41" s="38"/>
      <c r="D41" s="39"/>
      <c r="E41" s="39"/>
      <c r="F41" s="39"/>
      <c r="G41" s="44"/>
    </row>
    <row r="42" spans="1:7" ht="12.75" x14ac:dyDescent="0.15">
      <c r="A42" s="179"/>
      <c r="B42" s="180"/>
      <c r="C42" s="38"/>
      <c r="D42" s="39"/>
      <c r="E42" s="39"/>
      <c r="F42" s="39"/>
      <c r="G42" s="44"/>
    </row>
    <row r="43" spans="1:7" ht="12.75" x14ac:dyDescent="0.15">
      <c r="A43" s="179"/>
      <c r="B43" s="180"/>
      <c r="C43" s="38"/>
      <c r="D43" s="39"/>
      <c r="E43" s="39"/>
      <c r="F43" s="39"/>
      <c r="G43" s="44"/>
    </row>
    <row r="44" spans="1:7" ht="12.75" x14ac:dyDescent="0.15">
      <c r="A44" s="179"/>
      <c r="B44" s="180"/>
      <c r="C44" s="38"/>
      <c r="D44" s="39"/>
      <c r="E44" s="39"/>
      <c r="F44" s="39"/>
      <c r="G44" s="44"/>
    </row>
    <row r="45" spans="1:7" ht="12.75" x14ac:dyDescent="0.15">
      <c r="A45" s="179"/>
      <c r="B45" s="180"/>
      <c r="C45" s="38"/>
      <c r="D45" s="39"/>
      <c r="E45" s="39"/>
      <c r="F45" s="39"/>
      <c r="G45" s="44"/>
    </row>
    <row r="46" spans="1:7" ht="12.75" x14ac:dyDescent="0.15">
      <c r="A46" s="179"/>
      <c r="B46" s="180"/>
      <c r="C46" s="38"/>
      <c r="D46" s="39"/>
      <c r="E46" s="39"/>
      <c r="F46" s="39"/>
      <c r="G46" s="44"/>
    </row>
    <row r="47" spans="1:7" ht="12.75" x14ac:dyDescent="0.15">
      <c r="A47" s="179"/>
      <c r="B47" s="180"/>
      <c r="C47" s="38"/>
      <c r="D47" s="39"/>
      <c r="E47" s="39"/>
      <c r="F47" s="39"/>
      <c r="G47" s="44"/>
    </row>
    <row r="48" spans="1:7" ht="12.75" x14ac:dyDescent="0.15">
      <c r="A48" s="179"/>
      <c r="B48" s="180"/>
      <c r="C48" s="38"/>
      <c r="D48" s="39"/>
      <c r="E48" s="39"/>
      <c r="F48" s="39"/>
      <c r="G48" s="44"/>
    </row>
    <row r="49" spans="1:7" ht="12.75" x14ac:dyDescent="0.15">
      <c r="A49" s="179"/>
      <c r="B49" s="180"/>
      <c r="C49" s="38"/>
      <c r="D49" s="39"/>
      <c r="E49" s="39"/>
      <c r="F49" s="39"/>
      <c r="G49" s="44"/>
    </row>
    <row r="50" spans="1:7" ht="12.75" x14ac:dyDescent="0.15">
      <c r="A50" s="179"/>
      <c r="B50" s="180"/>
      <c r="C50" s="38"/>
      <c r="D50" s="39"/>
      <c r="E50" s="39"/>
      <c r="F50" s="39"/>
      <c r="G50" s="44"/>
    </row>
    <row r="51" spans="1:7" ht="12.75" x14ac:dyDescent="0.15">
      <c r="A51" s="179"/>
      <c r="B51" s="180"/>
      <c r="C51" s="38"/>
      <c r="D51" s="39"/>
      <c r="E51" s="39"/>
      <c r="F51" s="39"/>
      <c r="G51" s="44"/>
    </row>
    <row r="52" spans="1:7" ht="12.75" x14ac:dyDescent="0.15">
      <c r="A52" s="179"/>
      <c r="B52" s="180"/>
      <c r="C52" s="38"/>
      <c r="D52" s="39"/>
      <c r="E52" s="39"/>
      <c r="F52" s="39"/>
      <c r="G52" s="44"/>
    </row>
    <row r="53" spans="1:7" ht="12.75" x14ac:dyDescent="0.15">
      <c r="A53" s="179"/>
      <c r="B53" s="180"/>
      <c r="C53" s="38"/>
      <c r="D53" s="39"/>
      <c r="E53" s="39"/>
      <c r="F53" s="39"/>
      <c r="G53" s="44"/>
    </row>
    <row r="54" spans="1:7" ht="12.75" x14ac:dyDescent="0.15">
      <c r="A54" s="179"/>
      <c r="B54" s="180"/>
      <c r="C54" s="38"/>
      <c r="D54" s="39"/>
      <c r="E54" s="39"/>
      <c r="F54" s="39"/>
      <c r="G54" s="44"/>
    </row>
    <row r="55" spans="1:7" ht="12.75" x14ac:dyDescent="0.15">
      <c r="A55" s="179"/>
      <c r="B55" s="180"/>
      <c r="C55" s="38"/>
      <c r="D55" s="39"/>
      <c r="E55" s="39"/>
      <c r="F55" s="39"/>
      <c r="G55" s="44"/>
    </row>
    <row r="56" spans="1:7" ht="12.75" x14ac:dyDescent="0.15">
      <c r="A56" s="179"/>
      <c r="B56" s="180"/>
      <c r="C56" s="38"/>
      <c r="D56" s="39"/>
      <c r="E56" s="39"/>
      <c r="F56" s="39"/>
      <c r="G56" s="44"/>
    </row>
    <row r="57" spans="1:7" ht="12.75" x14ac:dyDescent="0.15">
      <c r="A57" s="179"/>
      <c r="B57" s="180"/>
      <c r="C57" s="38"/>
      <c r="D57" s="39"/>
      <c r="E57" s="39"/>
      <c r="F57" s="39"/>
      <c r="G57" s="44"/>
    </row>
    <row r="58" spans="1:7" ht="12.75" x14ac:dyDescent="0.15">
      <c r="A58" s="179"/>
      <c r="B58" s="180"/>
      <c r="C58" s="38"/>
      <c r="D58" s="39"/>
      <c r="E58" s="39"/>
      <c r="F58" s="39"/>
      <c r="G58" s="44"/>
    </row>
    <row r="59" spans="1:7" ht="12.75" x14ac:dyDescent="0.15">
      <c r="A59" s="179"/>
      <c r="B59" s="180"/>
      <c r="C59" s="38"/>
      <c r="D59" s="39"/>
      <c r="E59" s="39"/>
      <c r="F59" s="39"/>
      <c r="G59" s="44"/>
    </row>
    <row r="60" spans="1:7" ht="12.75" x14ac:dyDescent="0.15">
      <c r="A60" s="179"/>
      <c r="B60" s="180"/>
      <c r="C60" s="38"/>
      <c r="D60" s="39"/>
      <c r="E60" s="39"/>
      <c r="F60" s="39"/>
      <c r="G60" s="44"/>
    </row>
    <row r="61" spans="1:7" ht="12.75" x14ac:dyDescent="0.15">
      <c r="A61" s="179"/>
      <c r="B61" s="180"/>
      <c r="C61" s="38"/>
      <c r="D61" s="39"/>
      <c r="E61" s="39"/>
      <c r="F61" s="39"/>
      <c r="G61" s="44"/>
    </row>
    <row r="62" spans="1:7" ht="12.75" x14ac:dyDescent="0.15">
      <c r="A62" s="179"/>
      <c r="B62" s="180"/>
      <c r="C62" s="38"/>
      <c r="D62" s="39"/>
      <c r="E62" s="39"/>
      <c r="F62" s="39"/>
      <c r="G62" s="44"/>
    </row>
    <row r="63" spans="1:7" ht="12.75" x14ac:dyDescent="0.15">
      <c r="A63" s="179"/>
      <c r="B63" s="180"/>
      <c r="C63" s="38"/>
      <c r="D63" s="39"/>
      <c r="E63" s="39"/>
      <c r="F63" s="39"/>
      <c r="G63" s="44"/>
    </row>
    <row r="64" spans="1:7" ht="12.75" x14ac:dyDescent="0.15">
      <c r="A64" s="65"/>
      <c r="B64" s="66"/>
      <c r="C64" s="38"/>
      <c r="D64" s="39"/>
      <c r="E64" s="39"/>
      <c r="F64" s="39"/>
      <c r="G64" s="44"/>
    </row>
    <row r="65" spans="1:7" ht="12.75" x14ac:dyDescent="0.15">
      <c r="A65" s="65"/>
      <c r="B65" s="66"/>
      <c r="C65" s="38"/>
      <c r="D65" s="39"/>
      <c r="E65" s="39"/>
      <c r="F65" s="39"/>
      <c r="G65" s="44"/>
    </row>
    <row r="66" spans="1:7" ht="12.75" x14ac:dyDescent="0.15">
      <c r="A66" s="65"/>
      <c r="B66" s="66"/>
      <c r="C66" s="38"/>
      <c r="D66" s="39"/>
      <c r="E66" s="39"/>
      <c r="F66" s="39"/>
      <c r="G66" s="44"/>
    </row>
    <row r="67" spans="1:7" ht="12.75" x14ac:dyDescent="0.15">
      <c r="A67" s="65"/>
      <c r="B67" s="66"/>
      <c r="C67" s="38"/>
      <c r="D67" s="39"/>
      <c r="E67" s="39"/>
      <c r="F67" s="39"/>
      <c r="G67" s="44"/>
    </row>
    <row r="68" spans="1:7" ht="12.75" x14ac:dyDescent="0.15">
      <c r="A68" s="65"/>
      <c r="B68" s="66"/>
      <c r="C68" s="38"/>
      <c r="D68" s="39"/>
      <c r="E68" s="39"/>
      <c r="F68" s="39"/>
      <c r="G68" s="44"/>
    </row>
    <row r="69" spans="1:7" ht="12.75" x14ac:dyDescent="0.15">
      <c r="A69" s="65"/>
      <c r="B69" s="66"/>
      <c r="C69" s="38"/>
      <c r="D69" s="39"/>
      <c r="E69" s="39"/>
      <c r="F69" s="39"/>
      <c r="G69" s="44"/>
    </row>
    <row r="70" spans="1:7" ht="12.75" x14ac:dyDescent="0.15">
      <c r="A70" s="65"/>
      <c r="B70" s="66"/>
      <c r="C70" s="38"/>
      <c r="D70" s="39"/>
      <c r="E70" s="39"/>
      <c r="F70" s="39"/>
      <c r="G70" s="44"/>
    </row>
    <row r="71" spans="1:7" ht="12.75" x14ac:dyDescent="0.15">
      <c r="A71" s="65"/>
      <c r="B71" s="66"/>
      <c r="C71" s="38"/>
      <c r="D71" s="39"/>
      <c r="E71" s="39"/>
      <c r="F71" s="39"/>
      <c r="G71" s="44"/>
    </row>
    <row r="72" spans="1:7" ht="12.75" x14ac:dyDescent="0.15">
      <c r="A72" s="65"/>
      <c r="B72" s="66"/>
      <c r="C72" s="38"/>
      <c r="D72" s="39"/>
      <c r="E72" s="39"/>
      <c r="F72" s="39"/>
      <c r="G72" s="44"/>
    </row>
    <row r="73" spans="1:7" ht="12.75" x14ac:dyDescent="0.15">
      <c r="A73" s="65"/>
      <c r="B73" s="66"/>
      <c r="C73" s="38"/>
      <c r="D73" s="39"/>
      <c r="E73" s="39"/>
      <c r="F73" s="39"/>
      <c r="G73" s="44"/>
    </row>
    <row r="74" spans="1:7" ht="12.75" x14ac:dyDescent="0.15">
      <c r="A74" s="65"/>
      <c r="B74" s="66"/>
      <c r="C74" s="38"/>
      <c r="D74" s="39"/>
      <c r="E74" s="39"/>
      <c r="F74" s="39"/>
      <c r="G74" s="44"/>
    </row>
    <row r="75" spans="1:7" ht="12.75" x14ac:dyDescent="0.15">
      <c r="A75" s="65"/>
      <c r="B75" s="66"/>
      <c r="C75" s="38"/>
      <c r="D75" s="39"/>
      <c r="E75" s="39"/>
      <c r="F75" s="39"/>
      <c r="G75" s="44"/>
    </row>
    <row r="76" spans="1:7" ht="12.75" x14ac:dyDescent="0.15">
      <c r="A76" s="65"/>
      <c r="B76" s="66"/>
      <c r="C76" s="38"/>
      <c r="D76" s="39"/>
      <c r="E76" s="39"/>
      <c r="F76" s="39"/>
      <c r="G76" s="44"/>
    </row>
    <row r="77" spans="1:7" ht="12.75" x14ac:dyDescent="0.15">
      <c r="A77" s="65"/>
      <c r="B77" s="66"/>
      <c r="C77" s="38"/>
      <c r="D77" s="39"/>
      <c r="E77" s="39"/>
      <c r="F77" s="39"/>
      <c r="G77" s="44"/>
    </row>
    <row r="78" spans="1:7" ht="12.75" x14ac:dyDescent="0.15">
      <c r="A78" s="65"/>
      <c r="B78" s="66"/>
      <c r="C78" s="38"/>
      <c r="D78" s="39"/>
      <c r="E78" s="39"/>
      <c r="F78" s="39"/>
      <c r="G78" s="44"/>
    </row>
    <row r="79" spans="1:7" ht="12.75" x14ac:dyDescent="0.15">
      <c r="A79" s="65"/>
      <c r="B79" s="66"/>
      <c r="C79" s="38"/>
      <c r="D79" s="39"/>
      <c r="E79" s="39"/>
      <c r="F79" s="39"/>
      <c r="G79" s="44"/>
    </row>
    <row r="80" spans="1:7" ht="12.75" x14ac:dyDescent="0.15">
      <c r="A80" s="65"/>
      <c r="B80" s="66"/>
      <c r="C80" s="38"/>
      <c r="D80" s="39"/>
      <c r="E80" s="39"/>
      <c r="F80" s="39"/>
      <c r="G80" s="44"/>
    </row>
    <row r="81" spans="1:7" ht="12.75" x14ac:dyDescent="0.15">
      <c r="A81" s="65"/>
      <c r="B81" s="66"/>
      <c r="C81" s="38"/>
      <c r="D81" s="39"/>
      <c r="E81" s="39"/>
      <c r="F81" s="39"/>
      <c r="G81" s="44"/>
    </row>
    <row r="82" spans="1:7" ht="12.75" x14ac:dyDescent="0.15">
      <c r="A82" s="65"/>
      <c r="B82" s="66"/>
      <c r="C82" s="38"/>
      <c r="D82" s="39"/>
      <c r="E82" s="39"/>
      <c r="F82" s="39"/>
      <c r="G82" s="44"/>
    </row>
    <row r="83" spans="1:7" ht="12.75" x14ac:dyDescent="0.15">
      <c r="A83" s="65"/>
      <c r="B83" s="66"/>
      <c r="C83" s="38"/>
      <c r="D83" s="39"/>
      <c r="E83" s="39"/>
      <c r="F83" s="39"/>
      <c r="G83" s="44"/>
    </row>
    <row r="84" spans="1:7" ht="12.75" x14ac:dyDescent="0.15">
      <c r="A84" s="65"/>
      <c r="B84" s="66"/>
      <c r="C84" s="38"/>
      <c r="D84" s="39"/>
      <c r="E84" s="39"/>
      <c r="F84" s="39"/>
      <c r="G84" s="44"/>
    </row>
    <row r="85" spans="1:7" ht="12.75" x14ac:dyDescent="0.15">
      <c r="A85" s="65"/>
      <c r="B85" s="66"/>
      <c r="C85" s="38"/>
      <c r="D85" s="39"/>
      <c r="E85" s="39"/>
      <c r="F85" s="39"/>
      <c r="G85" s="44"/>
    </row>
    <row r="86" spans="1:7" ht="12.75" x14ac:dyDescent="0.15">
      <c r="A86" s="65"/>
      <c r="B86" s="66"/>
      <c r="C86" s="38"/>
      <c r="D86" s="39"/>
      <c r="E86" s="39"/>
      <c r="F86" s="39"/>
      <c r="G86" s="44"/>
    </row>
    <row r="87" spans="1:7" ht="12.75" x14ac:dyDescent="0.15">
      <c r="A87" s="65"/>
      <c r="B87" s="66"/>
      <c r="C87" s="38"/>
      <c r="D87" s="39"/>
      <c r="E87" s="39"/>
      <c r="F87" s="39"/>
      <c r="G87" s="44"/>
    </row>
    <row r="88" spans="1:7" ht="12.75" x14ac:dyDescent="0.15">
      <c r="A88" s="65"/>
      <c r="B88" s="66"/>
      <c r="C88" s="38"/>
      <c r="D88" s="39"/>
      <c r="E88" s="39"/>
      <c r="F88" s="39"/>
      <c r="G88" s="44"/>
    </row>
    <row r="89" spans="1:7" ht="12.75" x14ac:dyDescent="0.15">
      <c r="A89" s="65"/>
      <c r="B89" s="66"/>
      <c r="C89" s="38"/>
      <c r="D89" s="39"/>
      <c r="E89" s="39"/>
      <c r="F89" s="39"/>
      <c r="G89" s="44"/>
    </row>
    <row r="90" spans="1:7" ht="12.75" x14ac:dyDescent="0.15">
      <c r="A90" s="65"/>
      <c r="B90" s="66"/>
      <c r="C90" s="38"/>
      <c r="D90" s="39"/>
      <c r="E90" s="39"/>
      <c r="F90" s="39"/>
      <c r="G90" s="44"/>
    </row>
    <row r="91" spans="1:7" ht="12.75" x14ac:dyDescent="0.15">
      <c r="A91" s="65"/>
      <c r="B91" s="66"/>
      <c r="C91" s="38"/>
      <c r="D91" s="39"/>
      <c r="E91" s="39"/>
      <c r="F91" s="39"/>
      <c r="G91" s="44"/>
    </row>
    <row r="92" spans="1:7" ht="12.75" x14ac:dyDescent="0.15">
      <c r="A92" s="65"/>
      <c r="B92" s="66"/>
      <c r="C92" s="38"/>
      <c r="D92" s="39"/>
      <c r="E92" s="39"/>
      <c r="F92" s="39"/>
      <c r="G92" s="44"/>
    </row>
    <row r="93" spans="1:7" ht="12.75" x14ac:dyDescent="0.15">
      <c r="A93" s="65"/>
      <c r="B93" s="66"/>
      <c r="C93" s="38"/>
      <c r="D93" s="39"/>
      <c r="E93" s="39"/>
      <c r="F93" s="39"/>
      <c r="G93" s="44"/>
    </row>
    <row r="94" spans="1:7" ht="12.75" x14ac:dyDescent="0.15">
      <c r="A94" s="65"/>
      <c r="B94" s="66"/>
      <c r="C94" s="38"/>
      <c r="D94" s="39"/>
      <c r="E94" s="39"/>
      <c r="F94" s="39"/>
      <c r="G94" s="44"/>
    </row>
    <row r="95" spans="1:7" ht="12.75" x14ac:dyDescent="0.15">
      <c r="A95" s="65"/>
      <c r="B95" s="66"/>
      <c r="C95" s="38"/>
      <c r="D95" s="39"/>
      <c r="E95" s="39"/>
      <c r="F95" s="39"/>
      <c r="G95" s="44"/>
    </row>
    <row r="96" spans="1:7" ht="12.75" x14ac:dyDescent="0.15">
      <c r="A96" s="65"/>
      <c r="B96" s="66"/>
      <c r="C96" s="38"/>
      <c r="D96" s="39"/>
      <c r="E96" s="39"/>
      <c r="F96" s="39"/>
      <c r="G96" s="44"/>
    </row>
    <row r="97" spans="1:7" ht="12.75" x14ac:dyDescent="0.15">
      <c r="A97" s="65"/>
      <c r="B97" s="66"/>
      <c r="C97" s="38"/>
      <c r="D97" s="39"/>
      <c r="E97" s="39"/>
      <c r="F97" s="39"/>
      <c r="G97" s="44"/>
    </row>
    <row r="98" spans="1:7" ht="12.75" x14ac:dyDescent="0.15">
      <c r="A98" s="65"/>
      <c r="B98" s="66"/>
      <c r="C98" s="38"/>
      <c r="D98" s="39"/>
      <c r="E98" s="39"/>
      <c r="F98" s="39"/>
      <c r="G98" s="44"/>
    </row>
    <row r="99" spans="1:7" ht="12.75" x14ac:dyDescent="0.15">
      <c r="A99" s="65"/>
      <c r="B99" s="66"/>
      <c r="C99" s="38"/>
      <c r="D99" s="39"/>
      <c r="E99" s="39"/>
      <c r="F99" s="39"/>
      <c r="G99" s="44"/>
    </row>
    <row r="100" spans="1:7" ht="12.75" x14ac:dyDescent="0.15">
      <c r="A100" s="65"/>
      <c r="B100" s="66"/>
      <c r="C100" s="38"/>
      <c r="D100" s="39"/>
      <c r="E100" s="39"/>
      <c r="F100" s="39"/>
      <c r="G100" s="44"/>
    </row>
    <row r="101" spans="1:7" ht="12.75" x14ac:dyDescent="0.15">
      <c r="A101" s="65"/>
      <c r="B101" s="66"/>
      <c r="C101" s="38"/>
      <c r="D101" s="39"/>
      <c r="E101" s="39"/>
      <c r="F101" s="39"/>
      <c r="G101" s="44"/>
    </row>
    <row r="102" spans="1:7" ht="12.75" x14ac:dyDescent="0.15">
      <c r="A102" s="65"/>
      <c r="B102" s="66"/>
      <c r="C102" s="38"/>
      <c r="D102" s="39"/>
      <c r="E102" s="39"/>
      <c r="F102" s="39"/>
      <c r="G102" s="44"/>
    </row>
    <row r="103" spans="1:7" ht="12.75" x14ac:dyDescent="0.15">
      <c r="A103" s="65"/>
      <c r="B103" s="66"/>
      <c r="C103" s="38"/>
      <c r="D103" s="39"/>
      <c r="E103" s="39"/>
      <c r="F103" s="39"/>
      <c r="G103" s="44"/>
    </row>
    <row r="104" spans="1:7" ht="12.75" x14ac:dyDescent="0.15">
      <c r="A104" s="65"/>
      <c r="B104" s="66"/>
      <c r="C104" s="38"/>
      <c r="D104" s="39"/>
      <c r="E104" s="39"/>
      <c r="F104" s="39"/>
      <c r="G104" s="44"/>
    </row>
    <row r="105" spans="1:7" ht="12.75" x14ac:dyDescent="0.15">
      <c r="A105" s="65"/>
      <c r="B105" s="66"/>
      <c r="C105" s="38"/>
      <c r="D105" s="39"/>
      <c r="E105" s="39"/>
      <c r="F105" s="39"/>
      <c r="G105" s="44"/>
    </row>
    <row r="106" spans="1:7" ht="12.75" x14ac:dyDescent="0.15">
      <c r="A106" s="65"/>
      <c r="B106" s="66"/>
      <c r="C106" s="38"/>
      <c r="D106" s="39"/>
      <c r="E106" s="39"/>
      <c r="F106" s="39"/>
      <c r="G106" s="44"/>
    </row>
    <row r="107" spans="1:7" ht="12.75" x14ac:dyDescent="0.15">
      <c r="A107" s="65"/>
      <c r="B107" s="66"/>
      <c r="C107" s="38"/>
      <c r="D107" s="39"/>
      <c r="E107" s="39"/>
      <c r="F107" s="39"/>
      <c r="G107" s="44"/>
    </row>
    <row r="108" spans="1:7" ht="12.75" x14ac:dyDescent="0.15">
      <c r="A108" s="65"/>
      <c r="B108" s="66"/>
      <c r="C108" s="38"/>
      <c r="D108" s="39"/>
      <c r="E108" s="39"/>
      <c r="F108" s="39"/>
      <c r="G108" s="44"/>
    </row>
    <row r="109" spans="1:7" ht="12.75" x14ac:dyDescent="0.15">
      <c r="A109" s="65"/>
      <c r="B109" s="66"/>
      <c r="C109" s="38"/>
      <c r="D109" s="39"/>
      <c r="E109" s="39"/>
      <c r="F109" s="39"/>
      <c r="G109" s="44"/>
    </row>
    <row r="110" spans="1:7" ht="12.75" x14ac:dyDescent="0.15">
      <c r="A110" s="65"/>
      <c r="B110" s="66"/>
      <c r="C110" s="38"/>
      <c r="D110" s="39"/>
      <c r="E110" s="39"/>
      <c r="F110" s="39"/>
      <c r="G110" s="44"/>
    </row>
    <row r="111" spans="1:7" ht="12.75" x14ac:dyDescent="0.15">
      <c r="A111" s="65"/>
      <c r="B111" s="66"/>
      <c r="C111" s="38"/>
      <c r="D111" s="39"/>
      <c r="E111" s="39"/>
      <c r="F111" s="39"/>
      <c r="G111" s="44"/>
    </row>
    <row r="112" spans="1:7" ht="12.75" x14ac:dyDescent="0.15">
      <c r="A112" s="65"/>
      <c r="B112" s="66"/>
      <c r="C112" s="38"/>
      <c r="D112" s="39"/>
      <c r="E112" s="39"/>
      <c r="F112" s="39"/>
      <c r="G112" s="44"/>
    </row>
    <row r="113" spans="1:7" ht="12.75" x14ac:dyDescent="0.15">
      <c r="A113" s="65"/>
      <c r="B113" s="66"/>
      <c r="C113" s="38"/>
      <c r="D113" s="39"/>
      <c r="E113" s="39"/>
      <c r="F113" s="39"/>
      <c r="G113" s="44"/>
    </row>
    <row r="114" spans="1:7" ht="12.75" x14ac:dyDescent="0.15">
      <c r="A114" s="65"/>
      <c r="B114" s="66"/>
      <c r="C114" s="38"/>
      <c r="D114" s="39"/>
      <c r="E114" s="39"/>
      <c r="F114" s="39"/>
      <c r="G114" s="44"/>
    </row>
    <row r="115" spans="1:7" ht="12.75" x14ac:dyDescent="0.15">
      <c r="A115" s="65"/>
      <c r="B115" s="66"/>
      <c r="C115" s="38"/>
      <c r="D115" s="39"/>
      <c r="E115" s="39"/>
      <c r="F115" s="39"/>
      <c r="G115" s="44"/>
    </row>
    <row r="116" spans="1:7" ht="12.75" x14ac:dyDescent="0.15">
      <c r="A116" s="65"/>
      <c r="B116" s="66"/>
      <c r="C116" s="38"/>
      <c r="D116" s="39"/>
      <c r="E116" s="39"/>
      <c r="F116" s="39"/>
      <c r="G116" s="44"/>
    </row>
    <row r="117" spans="1:7" ht="12.75" x14ac:dyDescent="0.15">
      <c r="A117" s="65"/>
      <c r="B117" s="66"/>
      <c r="C117" s="38"/>
      <c r="D117" s="39"/>
      <c r="E117" s="39"/>
      <c r="F117" s="39"/>
      <c r="G117" s="44"/>
    </row>
    <row r="118" spans="1:7" ht="12.75" x14ac:dyDescent="0.15">
      <c r="A118" s="65"/>
      <c r="B118" s="66"/>
      <c r="C118" s="38"/>
      <c r="D118" s="39"/>
      <c r="E118" s="39"/>
      <c r="F118" s="39"/>
      <c r="G118" s="44"/>
    </row>
    <row r="119" spans="1:7" ht="12.75" x14ac:dyDescent="0.15">
      <c r="A119" s="65"/>
      <c r="B119" s="66"/>
      <c r="C119" s="38"/>
      <c r="D119" s="39"/>
      <c r="E119" s="39"/>
      <c r="F119" s="39"/>
      <c r="G119" s="44"/>
    </row>
    <row r="120" spans="1:7" ht="12.75" x14ac:dyDescent="0.15">
      <c r="A120" s="65"/>
      <c r="B120" s="66"/>
      <c r="C120" s="38"/>
      <c r="D120" s="39"/>
      <c r="E120" s="39"/>
      <c r="F120" s="39"/>
      <c r="G120" s="44"/>
    </row>
    <row r="121" spans="1:7" ht="12.75" x14ac:dyDescent="0.15">
      <c r="A121" s="65"/>
      <c r="B121" s="66"/>
      <c r="C121" s="38"/>
      <c r="D121" s="39"/>
      <c r="E121" s="39"/>
      <c r="F121" s="39"/>
      <c r="G121" s="44"/>
    </row>
    <row r="122" spans="1:7" ht="12.75" x14ac:dyDescent="0.15">
      <c r="A122" s="65"/>
      <c r="B122" s="66"/>
      <c r="C122" s="38"/>
      <c r="D122" s="39"/>
      <c r="E122" s="39"/>
      <c r="F122" s="39"/>
      <c r="G122" s="44"/>
    </row>
    <row r="123" spans="1:7" ht="12.75" x14ac:dyDescent="0.15">
      <c r="A123" s="65"/>
      <c r="B123" s="66"/>
      <c r="C123" s="38"/>
      <c r="D123" s="39"/>
      <c r="E123" s="39"/>
      <c r="F123" s="39"/>
      <c r="G123" s="44"/>
    </row>
    <row r="124" spans="1:7" ht="12.75" x14ac:dyDescent="0.15">
      <c r="A124" s="65"/>
      <c r="B124" s="66"/>
      <c r="C124" s="38"/>
      <c r="D124" s="39"/>
      <c r="E124" s="39"/>
      <c r="F124" s="39"/>
      <c r="G124" s="44"/>
    </row>
    <row r="125" spans="1:7" ht="12.75" x14ac:dyDescent="0.15">
      <c r="A125" s="65"/>
      <c r="B125" s="66"/>
      <c r="C125" s="38"/>
      <c r="D125" s="39"/>
      <c r="E125" s="39"/>
      <c r="F125" s="39"/>
      <c r="G125" s="44"/>
    </row>
    <row r="126" spans="1:7" ht="12.75" x14ac:dyDescent="0.15">
      <c r="A126" s="65"/>
      <c r="B126" s="66"/>
      <c r="C126" s="38"/>
      <c r="D126" s="39"/>
      <c r="E126" s="39"/>
      <c r="F126" s="39"/>
      <c r="G126" s="44"/>
    </row>
    <row r="127" spans="1:7" ht="12.75" x14ac:dyDescent="0.15">
      <c r="A127" s="65"/>
      <c r="B127" s="66"/>
      <c r="C127" s="38"/>
      <c r="D127" s="39"/>
      <c r="E127" s="39"/>
      <c r="F127" s="39"/>
      <c r="G127" s="44"/>
    </row>
    <row r="128" spans="1:7" ht="12.75" x14ac:dyDescent="0.15">
      <c r="A128" s="65"/>
      <c r="B128" s="66"/>
      <c r="C128" s="38"/>
      <c r="D128" s="39"/>
      <c r="E128" s="39"/>
      <c r="F128" s="39"/>
      <c r="G128" s="44"/>
    </row>
    <row r="129" spans="1:7" ht="12.75" x14ac:dyDescent="0.15">
      <c r="A129" s="65"/>
      <c r="B129" s="66"/>
      <c r="C129" s="38"/>
      <c r="D129" s="39"/>
      <c r="E129" s="39"/>
      <c r="F129" s="39"/>
      <c r="G129" s="44"/>
    </row>
    <row r="130" spans="1:7" ht="12.75" x14ac:dyDescent="0.15">
      <c r="A130" s="65"/>
      <c r="B130" s="66"/>
      <c r="C130" s="38"/>
      <c r="D130" s="39"/>
      <c r="E130" s="39"/>
      <c r="F130" s="39"/>
      <c r="G130" s="44"/>
    </row>
    <row r="131" spans="1:7" ht="12.75" x14ac:dyDescent="0.15">
      <c r="A131" s="65"/>
      <c r="B131" s="66"/>
      <c r="C131" s="38"/>
      <c r="D131" s="39"/>
      <c r="E131" s="39"/>
      <c r="F131" s="39"/>
      <c r="G131" s="44"/>
    </row>
    <row r="132" spans="1:7" ht="12.75" x14ac:dyDescent="0.15">
      <c r="A132" s="65"/>
      <c r="B132" s="66"/>
      <c r="C132" s="38"/>
      <c r="D132" s="39"/>
      <c r="E132" s="39"/>
      <c r="F132" s="39"/>
      <c r="G132" s="44"/>
    </row>
    <row r="133" spans="1:7" ht="12.75" x14ac:dyDescent="0.15">
      <c r="A133" s="65"/>
      <c r="B133" s="66"/>
      <c r="C133" s="38"/>
      <c r="D133" s="39"/>
      <c r="E133" s="39"/>
      <c r="F133" s="39"/>
      <c r="G133" s="44"/>
    </row>
    <row r="134" spans="1:7" ht="12.75" x14ac:dyDescent="0.15">
      <c r="A134" s="65"/>
      <c r="B134" s="66"/>
      <c r="C134" s="38"/>
      <c r="D134" s="39"/>
      <c r="E134" s="39"/>
      <c r="F134" s="39"/>
      <c r="G134" s="44"/>
    </row>
    <row r="135" spans="1:7" ht="12.75" x14ac:dyDescent="0.15">
      <c r="A135" s="65"/>
      <c r="B135" s="66"/>
      <c r="C135" s="38"/>
      <c r="D135" s="39"/>
      <c r="E135" s="39"/>
      <c r="F135" s="39"/>
      <c r="G135" s="44"/>
    </row>
    <row r="136" spans="1:7" ht="12.75" x14ac:dyDescent="0.15">
      <c r="A136" s="65"/>
      <c r="B136" s="66"/>
      <c r="C136" s="38"/>
      <c r="D136" s="39"/>
      <c r="E136" s="39"/>
      <c r="F136" s="39"/>
      <c r="G136" s="44"/>
    </row>
    <row r="137" spans="1:7" ht="12.75" x14ac:dyDescent="0.15">
      <c r="A137" s="65"/>
      <c r="B137" s="66"/>
      <c r="C137" s="38"/>
      <c r="D137" s="39"/>
      <c r="E137" s="39"/>
      <c r="F137" s="39"/>
      <c r="G137" s="44"/>
    </row>
    <row r="138" spans="1:7" ht="12.75" x14ac:dyDescent="0.15">
      <c r="A138" s="65"/>
      <c r="B138" s="66"/>
      <c r="C138" s="38"/>
      <c r="D138" s="39"/>
      <c r="E138" s="39"/>
      <c r="F138" s="39"/>
      <c r="G138" s="44"/>
    </row>
    <row r="139" spans="1:7" ht="12.75" x14ac:dyDescent="0.15">
      <c r="A139" s="65"/>
      <c r="B139" s="66"/>
      <c r="C139" s="38"/>
      <c r="D139" s="39"/>
      <c r="E139" s="39"/>
      <c r="F139" s="39"/>
      <c r="G139" s="44"/>
    </row>
    <row r="140" spans="1:7" ht="12.75" x14ac:dyDescent="0.15">
      <c r="A140" s="65"/>
      <c r="B140" s="66"/>
      <c r="C140" s="38"/>
      <c r="D140" s="39"/>
      <c r="E140" s="39"/>
      <c r="F140" s="39"/>
      <c r="G140" s="44"/>
    </row>
    <row r="141" spans="1:7" ht="12.75" x14ac:dyDescent="0.15">
      <c r="A141" s="65"/>
      <c r="B141" s="66"/>
      <c r="C141" s="38"/>
      <c r="D141" s="39"/>
      <c r="E141" s="39"/>
      <c r="F141" s="39"/>
      <c r="G141" s="44"/>
    </row>
    <row r="142" spans="1:7" ht="12.75" x14ac:dyDescent="0.15">
      <c r="A142" s="65"/>
      <c r="B142" s="66"/>
      <c r="C142" s="38"/>
      <c r="D142" s="39"/>
      <c r="E142" s="39"/>
      <c r="F142" s="39"/>
      <c r="G142" s="44"/>
    </row>
    <row r="143" spans="1:7" ht="12.75" x14ac:dyDescent="0.15">
      <c r="A143" s="65"/>
      <c r="B143" s="66"/>
      <c r="C143" s="38"/>
      <c r="D143" s="39"/>
      <c r="E143" s="39"/>
      <c r="F143" s="39"/>
      <c r="G143" s="44"/>
    </row>
    <row r="144" spans="1:7" ht="12.75" x14ac:dyDescent="0.15">
      <c r="A144" s="65"/>
      <c r="B144" s="66"/>
      <c r="C144" s="38"/>
      <c r="D144" s="39"/>
      <c r="E144" s="39"/>
      <c r="F144" s="39"/>
      <c r="G144" s="44"/>
    </row>
    <row r="145" spans="1:7" ht="12.75" x14ac:dyDescent="0.15">
      <c r="A145" s="65"/>
      <c r="B145" s="66"/>
      <c r="C145" s="38"/>
      <c r="D145" s="39"/>
      <c r="E145" s="39"/>
      <c r="F145" s="39"/>
      <c r="G145" s="44"/>
    </row>
    <row r="146" spans="1:7" ht="12.75" x14ac:dyDescent="0.15">
      <c r="A146" s="65"/>
      <c r="B146" s="66"/>
      <c r="C146" s="38"/>
      <c r="D146" s="39"/>
      <c r="E146" s="39"/>
      <c r="F146" s="39"/>
      <c r="G146" s="44"/>
    </row>
    <row r="147" spans="1:7" ht="12.75" x14ac:dyDescent="0.15">
      <c r="A147" s="65"/>
      <c r="B147" s="66"/>
      <c r="C147" s="38"/>
      <c r="D147" s="39"/>
      <c r="E147" s="39"/>
      <c r="F147" s="39"/>
      <c r="G147" s="44"/>
    </row>
    <row r="148" spans="1:7" ht="12.75" x14ac:dyDescent="0.15">
      <c r="A148" s="65"/>
      <c r="B148" s="66"/>
      <c r="C148" s="38"/>
      <c r="D148" s="39"/>
      <c r="E148" s="39"/>
      <c r="F148" s="39"/>
      <c r="G148" s="44"/>
    </row>
    <row r="149" spans="1:7" ht="12.75" x14ac:dyDescent="0.15">
      <c r="A149" s="65"/>
      <c r="B149" s="66"/>
      <c r="C149" s="38"/>
      <c r="D149" s="39"/>
      <c r="E149" s="39"/>
      <c r="F149" s="39"/>
      <c r="G149" s="44"/>
    </row>
    <row r="150" spans="1:7" ht="12.75" x14ac:dyDescent="0.15">
      <c r="A150" s="65"/>
      <c r="B150" s="66"/>
      <c r="C150" s="38"/>
      <c r="D150" s="39"/>
      <c r="E150" s="39"/>
      <c r="F150" s="39"/>
      <c r="G150" s="44"/>
    </row>
    <row r="151" spans="1:7" ht="12.75" x14ac:dyDescent="0.15">
      <c r="A151" s="65"/>
      <c r="B151" s="66"/>
      <c r="C151" s="38"/>
      <c r="D151" s="39"/>
      <c r="E151" s="39"/>
      <c r="F151" s="39"/>
      <c r="G151" s="44"/>
    </row>
    <row r="152" spans="1:7" ht="12.75" x14ac:dyDescent="0.15">
      <c r="A152" s="65"/>
      <c r="B152" s="66"/>
      <c r="C152" s="38"/>
      <c r="D152" s="39"/>
      <c r="E152" s="39"/>
      <c r="F152" s="39"/>
      <c r="G152" s="44"/>
    </row>
    <row r="153" spans="1:7" ht="12.75" x14ac:dyDescent="0.15">
      <c r="A153" s="65"/>
      <c r="B153" s="66"/>
      <c r="C153" s="38"/>
      <c r="D153" s="39"/>
      <c r="E153" s="39"/>
      <c r="F153" s="39"/>
      <c r="G153" s="44"/>
    </row>
    <row r="154" spans="1:7" ht="12.75" x14ac:dyDescent="0.15">
      <c r="A154" s="65"/>
      <c r="B154" s="66"/>
      <c r="C154" s="38"/>
      <c r="D154" s="39"/>
      <c r="E154" s="39"/>
      <c r="F154" s="39"/>
      <c r="G154" s="44"/>
    </row>
    <row r="155" spans="1:7" ht="12.75" x14ac:dyDescent="0.15">
      <c r="A155" s="65"/>
      <c r="B155" s="66"/>
      <c r="C155" s="38"/>
      <c r="D155" s="39"/>
      <c r="E155" s="39"/>
      <c r="F155" s="39"/>
      <c r="G155" s="44"/>
    </row>
    <row r="156" spans="1:7" ht="12.75" x14ac:dyDescent="0.15">
      <c r="A156" s="65"/>
      <c r="B156" s="66"/>
      <c r="C156" s="38"/>
      <c r="D156" s="39"/>
      <c r="E156" s="39"/>
      <c r="F156" s="39"/>
      <c r="G156" s="44"/>
    </row>
    <row r="157" spans="1:7" ht="12.75" x14ac:dyDescent="0.15">
      <c r="A157" s="65"/>
      <c r="B157" s="66"/>
      <c r="C157" s="38"/>
      <c r="D157" s="39"/>
      <c r="E157" s="39"/>
      <c r="F157" s="39"/>
      <c r="G157" s="44"/>
    </row>
    <row r="158" spans="1:7" ht="12.75" x14ac:dyDescent="0.15">
      <c r="A158" s="65"/>
      <c r="B158" s="66"/>
      <c r="C158" s="38"/>
      <c r="D158" s="39"/>
      <c r="E158" s="39"/>
      <c r="F158" s="39"/>
      <c r="G158" s="44"/>
    </row>
    <row r="159" spans="1:7" ht="12.75" x14ac:dyDescent="0.15">
      <c r="A159" s="65"/>
      <c r="B159" s="66"/>
      <c r="C159" s="38"/>
      <c r="D159" s="39"/>
      <c r="E159" s="39"/>
      <c r="F159" s="39"/>
      <c r="G159" s="44"/>
    </row>
    <row r="160" spans="1:7" ht="12.75" x14ac:dyDescent="0.15">
      <c r="A160" s="65"/>
      <c r="B160" s="66"/>
      <c r="C160" s="38"/>
      <c r="D160" s="39"/>
      <c r="E160" s="39"/>
      <c r="F160" s="39"/>
      <c r="G160" s="44"/>
    </row>
    <row r="161" spans="1:7" ht="12.75" x14ac:dyDescent="0.15">
      <c r="A161" s="65"/>
      <c r="B161" s="66"/>
      <c r="C161" s="38"/>
      <c r="D161" s="39"/>
      <c r="E161" s="39"/>
      <c r="F161" s="39"/>
      <c r="G161" s="44"/>
    </row>
    <row r="162" spans="1:7" ht="12.75" x14ac:dyDescent="0.15">
      <c r="A162" s="65"/>
      <c r="B162" s="66"/>
      <c r="C162" s="38"/>
      <c r="D162" s="39"/>
      <c r="E162" s="39"/>
      <c r="F162" s="39"/>
      <c r="G162" s="44"/>
    </row>
    <row r="163" spans="1:7" ht="12.75" x14ac:dyDescent="0.15">
      <c r="A163" s="65"/>
      <c r="B163" s="66"/>
      <c r="C163" s="38"/>
      <c r="D163" s="39"/>
      <c r="E163" s="39"/>
      <c r="F163" s="39"/>
      <c r="G163" s="44"/>
    </row>
    <row r="164" spans="1:7" ht="12.75" x14ac:dyDescent="0.15">
      <c r="A164" s="65"/>
      <c r="B164" s="66"/>
      <c r="C164" s="38"/>
      <c r="D164" s="39"/>
      <c r="E164" s="39"/>
      <c r="F164" s="39"/>
      <c r="G164" s="44"/>
    </row>
    <row r="165" spans="1:7" ht="12.75" x14ac:dyDescent="0.15">
      <c r="A165" s="65"/>
      <c r="B165" s="66"/>
      <c r="C165" s="38"/>
      <c r="D165" s="39"/>
      <c r="E165" s="39"/>
      <c r="F165" s="39"/>
      <c r="G165" s="44"/>
    </row>
    <row r="166" spans="1:7" ht="12.75" x14ac:dyDescent="0.15">
      <c r="A166" s="65"/>
      <c r="B166" s="66"/>
      <c r="C166" s="38"/>
      <c r="D166" s="39"/>
      <c r="E166" s="39"/>
      <c r="F166" s="39"/>
      <c r="G166" s="44"/>
    </row>
    <row r="167" spans="1:7" ht="12.75" x14ac:dyDescent="0.15">
      <c r="A167" s="65"/>
      <c r="B167" s="66"/>
      <c r="C167" s="38"/>
      <c r="D167" s="39"/>
      <c r="E167" s="39"/>
      <c r="F167" s="39"/>
      <c r="G167" s="44"/>
    </row>
    <row r="168" spans="1:7" ht="12.75" x14ac:dyDescent="0.15">
      <c r="A168" s="65"/>
      <c r="B168" s="66"/>
      <c r="C168" s="38"/>
      <c r="D168" s="39"/>
      <c r="E168" s="39"/>
      <c r="F168" s="39"/>
      <c r="G168" s="44"/>
    </row>
    <row r="169" spans="1:7" ht="12.75" x14ac:dyDescent="0.15">
      <c r="A169" s="65"/>
      <c r="B169" s="66"/>
      <c r="C169" s="38"/>
      <c r="D169" s="39"/>
      <c r="E169" s="39"/>
      <c r="F169" s="39"/>
      <c r="G169" s="44"/>
    </row>
    <row r="170" spans="1:7" ht="12.75" x14ac:dyDescent="0.15">
      <c r="A170" s="65"/>
      <c r="B170" s="66"/>
      <c r="C170" s="38"/>
      <c r="D170" s="39"/>
      <c r="E170" s="39"/>
      <c r="F170" s="39"/>
      <c r="G170" s="44"/>
    </row>
    <row r="171" spans="1:7" ht="12.75" x14ac:dyDescent="0.15">
      <c r="A171" s="65"/>
      <c r="B171" s="66"/>
      <c r="C171" s="38"/>
      <c r="D171" s="39"/>
      <c r="E171" s="39"/>
      <c r="F171" s="39"/>
      <c r="G171" s="44"/>
    </row>
    <row r="172" spans="1:7" ht="12.75" x14ac:dyDescent="0.15">
      <c r="A172" s="65"/>
      <c r="B172" s="66"/>
      <c r="C172" s="38"/>
      <c r="D172" s="39"/>
      <c r="E172" s="39"/>
      <c r="F172" s="39"/>
      <c r="G172" s="44"/>
    </row>
    <row r="173" spans="1:7" ht="12.75" x14ac:dyDescent="0.15">
      <c r="A173" s="65"/>
      <c r="B173" s="66"/>
      <c r="C173" s="38"/>
      <c r="D173" s="39"/>
      <c r="E173" s="39"/>
      <c r="F173" s="39"/>
      <c r="G173" s="44"/>
    </row>
    <row r="174" spans="1:7" ht="12.75" x14ac:dyDescent="0.15">
      <c r="A174" s="65"/>
      <c r="B174" s="66"/>
      <c r="C174" s="38"/>
      <c r="D174" s="39"/>
      <c r="E174" s="39"/>
      <c r="F174" s="39"/>
      <c r="G174" s="44"/>
    </row>
    <row r="175" spans="1:7" ht="12.75" x14ac:dyDescent="0.15">
      <c r="A175" s="65"/>
      <c r="B175" s="66"/>
      <c r="C175" s="38"/>
      <c r="D175" s="39"/>
      <c r="E175" s="39"/>
      <c r="F175" s="39"/>
      <c r="G175" s="44"/>
    </row>
    <row r="176" spans="1:7" ht="12.75" x14ac:dyDescent="0.15">
      <c r="A176" s="65"/>
      <c r="B176" s="66"/>
      <c r="C176" s="38"/>
      <c r="D176" s="39"/>
      <c r="E176" s="39"/>
      <c r="F176" s="39"/>
      <c r="G176" s="44"/>
    </row>
    <row r="177" spans="1:7" ht="12.75" x14ac:dyDescent="0.15">
      <c r="A177" s="65"/>
      <c r="B177" s="66"/>
      <c r="C177" s="38"/>
      <c r="D177" s="39"/>
      <c r="E177" s="39"/>
      <c r="F177" s="39"/>
      <c r="G177" s="44"/>
    </row>
    <row r="178" spans="1:7" ht="12.75" x14ac:dyDescent="0.15">
      <c r="A178" s="65"/>
      <c r="B178" s="66"/>
      <c r="C178" s="38"/>
      <c r="D178" s="39"/>
      <c r="E178" s="39"/>
      <c r="F178" s="39"/>
      <c r="G178" s="44"/>
    </row>
    <row r="179" spans="1:7" ht="12.75" x14ac:dyDescent="0.15">
      <c r="A179" s="65"/>
      <c r="B179" s="66"/>
      <c r="C179" s="38"/>
      <c r="D179" s="39"/>
      <c r="E179" s="39"/>
      <c r="F179" s="39"/>
      <c r="G179" s="44"/>
    </row>
    <row r="180" spans="1:7" ht="12.75" x14ac:dyDescent="0.15">
      <c r="A180" s="65"/>
      <c r="B180" s="66"/>
      <c r="C180" s="38"/>
      <c r="D180" s="39"/>
      <c r="E180" s="39"/>
      <c r="F180" s="39"/>
      <c r="G180" s="44"/>
    </row>
    <row r="181" spans="1:7" ht="12.75" x14ac:dyDescent="0.15">
      <c r="A181" s="65"/>
      <c r="B181" s="66"/>
      <c r="C181" s="38"/>
      <c r="D181" s="39"/>
      <c r="E181" s="39"/>
      <c r="F181" s="39"/>
      <c r="G181" s="44"/>
    </row>
    <row r="182" spans="1:7" ht="12.75" x14ac:dyDescent="0.15">
      <c r="A182" s="65"/>
      <c r="B182" s="66"/>
      <c r="C182" s="38"/>
      <c r="D182" s="39"/>
      <c r="E182" s="39"/>
      <c r="F182" s="39"/>
      <c r="G182" s="44"/>
    </row>
    <row r="183" spans="1:7" ht="12.75" x14ac:dyDescent="0.15">
      <c r="A183" s="65"/>
      <c r="B183" s="66"/>
      <c r="C183" s="38"/>
      <c r="D183" s="39"/>
      <c r="E183" s="39"/>
      <c r="F183" s="39"/>
      <c r="G183" s="44"/>
    </row>
    <row r="184" spans="1:7" ht="12.75" x14ac:dyDescent="0.15">
      <c r="A184" s="65"/>
      <c r="B184" s="66"/>
      <c r="C184" s="38"/>
      <c r="D184" s="39"/>
      <c r="E184" s="39"/>
      <c r="F184" s="39"/>
      <c r="G184" s="44"/>
    </row>
    <row r="185" spans="1:7" ht="12.75" x14ac:dyDescent="0.15">
      <c r="A185" s="65"/>
      <c r="B185" s="66"/>
      <c r="C185" s="38"/>
      <c r="D185" s="39"/>
      <c r="E185" s="39"/>
      <c r="F185" s="39"/>
      <c r="G185" s="44"/>
    </row>
    <row r="186" spans="1:7" ht="12.75" x14ac:dyDescent="0.15">
      <c r="A186" s="65"/>
      <c r="B186" s="66"/>
      <c r="C186" s="38"/>
      <c r="D186" s="39"/>
      <c r="E186" s="39"/>
      <c r="F186" s="39"/>
      <c r="G186" s="44"/>
    </row>
    <row r="187" spans="1:7" ht="12.75" x14ac:dyDescent="0.15">
      <c r="A187" s="65"/>
      <c r="B187" s="66"/>
      <c r="C187" s="38"/>
      <c r="D187" s="39"/>
      <c r="E187" s="39"/>
      <c r="F187" s="39"/>
      <c r="G187" s="44"/>
    </row>
    <row r="188" spans="1:7" ht="12.75" x14ac:dyDescent="0.15">
      <c r="A188" s="65"/>
      <c r="B188" s="66"/>
      <c r="C188" s="38"/>
      <c r="D188" s="39"/>
      <c r="E188" s="39"/>
      <c r="F188" s="39"/>
      <c r="G188" s="44"/>
    </row>
    <row r="189" spans="1:7" ht="12.75" x14ac:dyDescent="0.15">
      <c r="A189" s="65"/>
      <c r="B189" s="66"/>
      <c r="C189" s="38"/>
      <c r="D189" s="39"/>
      <c r="E189" s="39"/>
      <c r="F189" s="39"/>
      <c r="G189" s="44"/>
    </row>
    <row r="190" spans="1:7" ht="12.75" x14ac:dyDescent="0.15">
      <c r="A190" s="65"/>
      <c r="B190" s="66"/>
      <c r="C190" s="38"/>
      <c r="D190" s="39"/>
      <c r="E190" s="39"/>
      <c r="F190" s="39"/>
      <c r="G190" s="44"/>
    </row>
    <row r="191" spans="1:7" ht="12.75" x14ac:dyDescent="0.15">
      <c r="A191" s="65"/>
      <c r="B191" s="66"/>
      <c r="C191" s="38"/>
      <c r="D191" s="39"/>
      <c r="E191" s="39"/>
      <c r="F191" s="39"/>
      <c r="G191" s="44"/>
    </row>
    <row r="192" spans="1:7" ht="12.75" x14ac:dyDescent="0.15">
      <c r="A192" s="65"/>
      <c r="B192" s="66"/>
      <c r="C192" s="38"/>
      <c r="D192" s="39"/>
      <c r="E192" s="39"/>
      <c r="F192" s="39"/>
      <c r="G192" s="44"/>
    </row>
    <row r="193" spans="1:7" ht="12.75" x14ac:dyDescent="0.15">
      <c r="A193" s="65"/>
      <c r="B193" s="66"/>
      <c r="C193" s="38"/>
      <c r="D193" s="39"/>
      <c r="E193" s="39"/>
      <c r="F193" s="39"/>
      <c r="G193" s="44"/>
    </row>
    <row r="194" spans="1:7" ht="12.75" x14ac:dyDescent="0.15">
      <c r="A194" s="65"/>
      <c r="B194" s="66"/>
      <c r="C194" s="38"/>
      <c r="D194" s="39"/>
      <c r="E194" s="39"/>
      <c r="F194" s="39"/>
      <c r="G194" s="44"/>
    </row>
    <row r="195" spans="1:7" ht="12.75" x14ac:dyDescent="0.15">
      <c r="A195" s="65"/>
      <c r="B195" s="66"/>
      <c r="C195" s="38"/>
      <c r="D195" s="39"/>
      <c r="E195" s="39"/>
      <c r="F195" s="39"/>
      <c r="G195" s="44"/>
    </row>
    <row r="196" spans="1:7" ht="12.75" x14ac:dyDescent="0.15">
      <c r="A196" s="65"/>
      <c r="B196" s="66"/>
      <c r="C196" s="38"/>
      <c r="D196" s="39"/>
      <c r="E196" s="39"/>
      <c r="F196" s="39"/>
      <c r="G196" s="44"/>
    </row>
    <row r="197" spans="1:7" ht="12.75" x14ac:dyDescent="0.15">
      <c r="A197" s="65"/>
      <c r="B197" s="66"/>
      <c r="C197" s="38"/>
      <c r="D197" s="39"/>
      <c r="E197" s="39"/>
      <c r="F197" s="39"/>
      <c r="G197" s="44"/>
    </row>
    <row r="198" spans="1:7" ht="12.75" x14ac:dyDescent="0.15">
      <c r="A198" s="65"/>
      <c r="B198" s="66"/>
      <c r="C198" s="38"/>
      <c r="D198" s="39"/>
      <c r="E198" s="39"/>
      <c r="F198" s="39"/>
      <c r="G198" s="44"/>
    </row>
    <row r="199" spans="1:7" ht="12.75" x14ac:dyDescent="0.15">
      <c r="A199" s="65"/>
      <c r="B199" s="66"/>
      <c r="C199" s="38"/>
      <c r="D199" s="39"/>
      <c r="E199" s="39"/>
      <c r="F199" s="39"/>
      <c r="G199" s="44"/>
    </row>
    <row r="200" spans="1:7" ht="12.75" x14ac:dyDescent="0.15">
      <c r="A200" s="65"/>
      <c r="B200" s="66"/>
      <c r="C200" s="38"/>
      <c r="D200" s="39"/>
      <c r="E200" s="39"/>
      <c r="F200" s="39"/>
      <c r="G200" s="44"/>
    </row>
    <row r="201" spans="1:7" ht="12.75" x14ac:dyDescent="0.15">
      <c r="A201" s="65"/>
      <c r="B201" s="66"/>
      <c r="C201" s="38"/>
      <c r="D201" s="39"/>
      <c r="E201" s="39"/>
      <c r="F201" s="39"/>
      <c r="G201" s="44"/>
    </row>
    <row r="202" spans="1:7" ht="12.75" x14ac:dyDescent="0.15">
      <c r="A202" s="65"/>
      <c r="B202" s="66"/>
      <c r="C202" s="38"/>
      <c r="D202" s="39"/>
      <c r="E202" s="39"/>
      <c r="F202" s="39"/>
      <c r="G202" s="44"/>
    </row>
    <row r="203" spans="1:7" ht="12.75" x14ac:dyDescent="0.15">
      <c r="A203" s="65"/>
      <c r="B203" s="66"/>
      <c r="C203" s="38"/>
      <c r="D203" s="39"/>
      <c r="E203" s="39"/>
      <c r="F203" s="39"/>
      <c r="G203" s="44"/>
    </row>
    <row r="204" spans="1:7" ht="12.75" x14ac:dyDescent="0.15">
      <c r="A204" s="65"/>
      <c r="B204" s="66"/>
      <c r="C204" s="38"/>
      <c r="D204" s="39"/>
      <c r="E204" s="39"/>
      <c r="F204" s="39"/>
      <c r="G204" s="44"/>
    </row>
    <row r="205" spans="1:7" ht="12.75" x14ac:dyDescent="0.15">
      <c r="A205" s="65"/>
      <c r="B205" s="66"/>
      <c r="C205" s="38"/>
      <c r="D205" s="39"/>
      <c r="E205" s="39"/>
      <c r="F205" s="39"/>
      <c r="G205" s="44"/>
    </row>
    <row r="206" spans="1:7" ht="12.75" x14ac:dyDescent="0.15">
      <c r="A206" s="65"/>
      <c r="B206" s="66"/>
      <c r="C206" s="38"/>
      <c r="D206" s="39"/>
      <c r="E206" s="39"/>
      <c r="F206" s="39"/>
      <c r="G206" s="44"/>
    </row>
    <row r="207" spans="1:7" ht="12.75" x14ac:dyDescent="0.15">
      <c r="A207" s="65"/>
      <c r="B207" s="66"/>
      <c r="C207" s="38"/>
      <c r="D207" s="39"/>
      <c r="E207" s="39"/>
      <c r="F207" s="39"/>
      <c r="G207" s="44"/>
    </row>
    <row r="208" spans="1:7" ht="12.75" x14ac:dyDescent="0.15">
      <c r="A208" s="65"/>
      <c r="B208" s="66"/>
      <c r="C208" s="38"/>
      <c r="D208" s="39"/>
      <c r="E208" s="39"/>
      <c r="F208" s="39"/>
      <c r="G208" s="44"/>
    </row>
    <row r="209" spans="1:7" ht="12.75" x14ac:dyDescent="0.15">
      <c r="A209" s="65"/>
      <c r="B209" s="66"/>
      <c r="C209" s="38"/>
      <c r="D209" s="39"/>
      <c r="E209" s="39"/>
      <c r="F209" s="39"/>
      <c r="G209" s="44"/>
    </row>
    <row r="210" spans="1:7" ht="12.75" x14ac:dyDescent="0.15">
      <c r="A210" s="65"/>
      <c r="B210" s="66"/>
      <c r="C210" s="38"/>
      <c r="D210" s="39"/>
      <c r="E210" s="39"/>
      <c r="F210" s="39"/>
      <c r="G210" s="44"/>
    </row>
    <row r="211" spans="1:7" ht="12.75" x14ac:dyDescent="0.15">
      <c r="A211" s="65"/>
      <c r="B211" s="66"/>
      <c r="C211" s="38"/>
      <c r="D211" s="39"/>
      <c r="E211" s="39"/>
      <c r="F211" s="39"/>
      <c r="G211" s="44"/>
    </row>
    <row r="212" spans="1:7" ht="12.75" x14ac:dyDescent="0.15">
      <c r="A212" s="65"/>
      <c r="B212" s="66"/>
      <c r="C212" s="38"/>
      <c r="D212" s="39"/>
      <c r="E212" s="39"/>
      <c r="F212" s="39"/>
      <c r="G212" s="44"/>
    </row>
    <row r="213" spans="1:7" ht="12.75" x14ac:dyDescent="0.15">
      <c r="A213" s="65"/>
      <c r="B213" s="66"/>
      <c r="C213" s="38"/>
      <c r="D213" s="39"/>
      <c r="E213" s="39"/>
      <c r="F213" s="39"/>
      <c r="G213" s="44"/>
    </row>
    <row r="214" spans="1:7" ht="12.75" x14ac:dyDescent="0.15">
      <c r="A214" s="65"/>
      <c r="B214" s="66"/>
      <c r="C214" s="38"/>
      <c r="D214" s="39"/>
      <c r="E214" s="39"/>
      <c r="F214" s="39"/>
      <c r="G214" s="44"/>
    </row>
    <row r="215" spans="1:7" ht="12.75" x14ac:dyDescent="0.15">
      <c r="A215" s="65"/>
      <c r="B215" s="66"/>
      <c r="C215" s="38"/>
      <c r="D215" s="39"/>
      <c r="E215" s="39"/>
      <c r="F215" s="39"/>
      <c r="G215" s="44"/>
    </row>
    <row r="216" spans="1:7" ht="12.75" x14ac:dyDescent="0.15">
      <c r="A216" s="65"/>
      <c r="B216" s="66"/>
      <c r="C216" s="38"/>
      <c r="D216" s="39"/>
      <c r="E216" s="39"/>
      <c r="F216" s="39"/>
      <c r="G216" s="44"/>
    </row>
    <row r="217" spans="1:7" ht="12.75" x14ac:dyDescent="0.15">
      <c r="A217" s="65"/>
      <c r="B217" s="66"/>
      <c r="C217" s="38"/>
      <c r="D217" s="39"/>
      <c r="E217" s="39"/>
      <c r="F217" s="39"/>
      <c r="G217" s="44"/>
    </row>
    <row r="218" spans="1:7" ht="12.75" x14ac:dyDescent="0.15">
      <c r="A218" s="65"/>
      <c r="B218" s="66"/>
      <c r="C218" s="38"/>
      <c r="D218" s="39"/>
      <c r="E218" s="39"/>
      <c r="F218" s="39"/>
      <c r="G218" s="44"/>
    </row>
    <row r="219" spans="1:7" ht="12.75" x14ac:dyDescent="0.15">
      <c r="A219" s="65"/>
      <c r="B219" s="66"/>
      <c r="C219" s="38"/>
      <c r="D219" s="39"/>
      <c r="E219" s="39"/>
      <c r="F219" s="39"/>
      <c r="G219" s="44"/>
    </row>
    <row r="220" spans="1:7" ht="12.75" x14ac:dyDescent="0.15">
      <c r="A220" s="65"/>
      <c r="B220" s="66"/>
      <c r="C220" s="38"/>
      <c r="D220" s="39"/>
      <c r="E220" s="39"/>
      <c r="F220" s="39"/>
      <c r="G220" s="44"/>
    </row>
    <row r="221" spans="1:7" ht="12.75" x14ac:dyDescent="0.15">
      <c r="A221" s="65"/>
      <c r="B221" s="66"/>
      <c r="C221" s="38"/>
      <c r="D221" s="39"/>
      <c r="E221" s="39"/>
      <c r="F221" s="39"/>
      <c r="G221" s="44"/>
    </row>
    <row r="222" spans="1:7" ht="12.75" x14ac:dyDescent="0.15">
      <c r="A222" s="65"/>
      <c r="B222" s="66"/>
      <c r="C222" s="38"/>
      <c r="D222" s="39"/>
      <c r="E222" s="39"/>
      <c r="F222" s="39"/>
      <c r="G222" s="44"/>
    </row>
    <row r="223" spans="1:7" ht="12.75" x14ac:dyDescent="0.15">
      <c r="A223" s="65"/>
      <c r="B223" s="66"/>
      <c r="C223" s="38"/>
      <c r="D223" s="39"/>
      <c r="E223" s="39"/>
      <c r="F223" s="39"/>
      <c r="G223" s="44"/>
    </row>
    <row r="224" spans="1:7" ht="12.75" x14ac:dyDescent="0.15">
      <c r="A224" s="65"/>
      <c r="B224" s="66"/>
      <c r="C224" s="38"/>
      <c r="D224" s="39"/>
      <c r="E224" s="39"/>
      <c r="F224" s="39"/>
      <c r="G224" s="44"/>
    </row>
    <row r="225" spans="1:7" ht="12.75" x14ac:dyDescent="0.15">
      <c r="A225" s="65"/>
      <c r="B225" s="66"/>
      <c r="C225" s="38"/>
      <c r="D225" s="39"/>
      <c r="E225" s="39"/>
      <c r="F225" s="39"/>
      <c r="G225" s="44"/>
    </row>
    <row r="226" spans="1:7" ht="12.75" x14ac:dyDescent="0.15">
      <c r="A226" s="65"/>
      <c r="B226" s="66"/>
      <c r="C226" s="38"/>
      <c r="D226" s="39"/>
      <c r="E226" s="39"/>
      <c r="F226" s="39"/>
      <c r="G226" s="44"/>
    </row>
    <row r="227" spans="1:7" ht="12.75" x14ac:dyDescent="0.15">
      <c r="A227" s="65"/>
      <c r="B227" s="66"/>
      <c r="C227" s="38"/>
      <c r="D227" s="39"/>
      <c r="E227" s="39"/>
      <c r="F227" s="39"/>
      <c r="G227" s="44"/>
    </row>
    <row r="228" spans="1:7" ht="12.75" x14ac:dyDescent="0.15">
      <c r="A228" s="65"/>
      <c r="B228" s="66"/>
      <c r="C228" s="38"/>
      <c r="D228" s="39"/>
      <c r="E228" s="39"/>
      <c r="F228" s="39"/>
      <c r="G228" s="44"/>
    </row>
    <row r="229" spans="1:7" ht="12.75" x14ac:dyDescent="0.15">
      <c r="A229" s="65"/>
      <c r="B229" s="66"/>
      <c r="C229" s="38"/>
      <c r="D229" s="39"/>
      <c r="E229" s="39"/>
      <c r="F229" s="39"/>
      <c r="G229" s="44"/>
    </row>
    <row r="230" spans="1:7" ht="12.75" x14ac:dyDescent="0.15">
      <c r="A230" s="65"/>
      <c r="B230" s="66"/>
      <c r="C230" s="38"/>
      <c r="D230" s="39"/>
      <c r="E230" s="39"/>
      <c r="F230" s="39"/>
      <c r="G230" s="44"/>
    </row>
    <row r="231" spans="1:7" ht="12.75" x14ac:dyDescent="0.15">
      <c r="A231" s="65"/>
      <c r="B231" s="66"/>
      <c r="C231" s="38"/>
      <c r="D231" s="39"/>
      <c r="E231" s="39"/>
      <c r="F231" s="39"/>
      <c r="G231" s="44"/>
    </row>
    <row r="232" spans="1:7" ht="12.75" x14ac:dyDescent="0.15">
      <c r="A232" s="65"/>
      <c r="B232" s="66"/>
      <c r="C232" s="38"/>
      <c r="D232" s="39"/>
      <c r="E232" s="39"/>
      <c r="F232" s="39"/>
      <c r="G232" s="44"/>
    </row>
    <row r="233" spans="1:7" ht="12.75" x14ac:dyDescent="0.15">
      <c r="A233" s="65"/>
      <c r="B233" s="66"/>
      <c r="C233" s="38"/>
      <c r="D233" s="39"/>
      <c r="E233" s="39"/>
      <c r="F233" s="39"/>
      <c r="G233" s="44"/>
    </row>
    <row r="234" spans="1:7" ht="12.75" x14ac:dyDescent="0.15">
      <c r="A234" s="65"/>
      <c r="B234" s="66"/>
      <c r="C234" s="38"/>
      <c r="D234" s="39"/>
      <c r="E234" s="39"/>
      <c r="F234" s="39"/>
      <c r="G234" s="44"/>
    </row>
    <row r="235" spans="1:7" ht="12.75" x14ac:dyDescent="0.15">
      <c r="A235" s="65"/>
      <c r="B235" s="66"/>
      <c r="C235" s="38"/>
      <c r="D235" s="39"/>
      <c r="E235" s="39"/>
      <c r="F235" s="39"/>
      <c r="G235" s="44"/>
    </row>
    <row r="236" spans="1:7" ht="12.75" x14ac:dyDescent="0.15">
      <c r="A236" s="65"/>
      <c r="B236" s="66"/>
      <c r="C236" s="38"/>
      <c r="D236" s="39"/>
      <c r="E236" s="39"/>
      <c r="F236" s="39"/>
      <c r="G236" s="44"/>
    </row>
    <row r="237" spans="1:7" ht="12.75" x14ac:dyDescent="0.15">
      <c r="A237" s="65"/>
      <c r="B237" s="66"/>
      <c r="C237" s="38"/>
      <c r="D237" s="39"/>
      <c r="E237" s="39"/>
      <c r="F237" s="39"/>
      <c r="G237" s="44"/>
    </row>
    <row r="238" spans="1:7" ht="12.75" x14ac:dyDescent="0.15">
      <c r="A238" s="65"/>
      <c r="B238" s="66"/>
      <c r="C238" s="38"/>
      <c r="D238" s="39"/>
      <c r="E238" s="39"/>
      <c r="F238" s="39"/>
      <c r="G238" s="44"/>
    </row>
    <row r="239" spans="1:7" ht="12.75" x14ac:dyDescent="0.15">
      <c r="A239" s="65"/>
      <c r="B239" s="66"/>
      <c r="C239" s="38"/>
      <c r="D239" s="39"/>
      <c r="E239" s="39"/>
      <c r="F239" s="39"/>
      <c r="G239" s="44"/>
    </row>
    <row r="240" spans="1:7" ht="12.75" x14ac:dyDescent="0.15">
      <c r="A240" s="65"/>
      <c r="B240" s="66"/>
      <c r="C240" s="38"/>
      <c r="D240" s="39"/>
      <c r="E240" s="39"/>
      <c r="F240" s="39"/>
      <c r="G240" s="44"/>
    </row>
    <row r="241" spans="1:7" ht="12.75" x14ac:dyDescent="0.15">
      <c r="A241" s="65"/>
      <c r="B241" s="66"/>
      <c r="C241" s="38"/>
      <c r="D241" s="39"/>
      <c r="E241" s="39"/>
      <c r="F241" s="39"/>
      <c r="G241" s="44"/>
    </row>
    <row r="242" spans="1:7" ht="12.75" x14ac:dyDescent="0.15">
      <c r="A242" s="65"/>
      <c r="B242" s="66"/>
      <c r="C242" s="38"/>
      <c r="D242" s="39"/>
      <c r="E242" s="39"/>
      <c r="F242" s="39"/>
      <c r="G242" s="44"/>
    </row>
    <row r="243" spans="1:7" ht="12.75" x14ac:dyDescent="0.15">
      <c r="A243" s="65"/>
      <c r="B243" s="66"/>
      <c r="C243" s="38"/>
      <c r="D243" s="39"/>
      <c r="E243" s="39"/>
      <c r="F243" s="39"/>
      <c r="G243" s="44"/>
    </row>
    <row r="244" spans="1:7" ht="12.75" x14ac:dyDescent="0.15">
      <c r="A244" s="65"/>
      <c r="B244" s="66"/>
      <c r="C244" s="38"/>
      <c r="D244" s="39"/>
      <c r="E244" s="39"/>
      <c r="F244" s="39"/>
      <c r="G244" s="44"/>
    </row>
    <row r="245" spans="1:7" ht="12.75" x14ac:dyDescent="0.15">
      <c r="A245" s="65"/>
      <c r="B245" s="66"/>
      <c r="C245" s="38"/>
      <c r="D245" s="39"/>
      <c r="E245" s="39"/>
      <c r="F245" s="39"/>
      <c r="G245" s="44"/>
    </row>
    <row r="246" spans="1:7" ht="12.75" x14ac:dyDescent="0.15">
      <c r="A246" s="65"/>
      <c r="B246" s="66"/>
      <c r="C246" s="38"/>
      <c r="D246" s="39"/>
      <c r="E246" s="39"/>
      <c r="F246" s="39"/>
      <c r="G246" s="44"/>
    </row>
    <row r="247" spans="1:7" ht="12.75" x14ac:dyDescent="0.15">
      <c r="A247" s="65"/>
      <c r="B247" s="66"/>
      <c r="C247" s="38"/>
      <c r="D247" s="39"/>
      <c r="E247" s="39"/>
      <c r="F247" s="39"/>
      <c r="G247" s="44"/>
    </row>
    <row r="248" spans="1:7" ht="12.75" x14ac:dyDescent="0.15">
      <c r="A248" s="65"/>
      <c r="B248" s="66"/>
      <c r="C248" s="38"/>
      <c r="D248" s="39"/>
      <c r="E248" s="39"/>
      <c r="F248" s="39"/>
      <c r="G248" s="44"/>
    </row>
    <row r="249" spans="1:7" ht="12.75" x14ac:dyDescent="0.15">
      <c r="A249" s="65"/>
      <c r="B249" s="66"/>
      <c r="C249" s="38"/>
      <c r="D249" s="39"/>
      <c r="E249" s="39"/>
      <c r="F249" s="39"/>
      <c r="G249" s="44"/>
    </row>
    <row r="250" spans="1:7" ht="12.75" x14ac:dyDescent="0.15">
      <c r="A250" s="65"/>
      <c r="B250" s="66"/>
      <c r="C250" s="38"/>
      <c r="D250" s="39"/>
      <c r="E250" s="39"/>
      <c r="F250" s="39"/>
      <c r="G250" s="44"/>
    </row>
    <row r="251" spans="1:7" ht="12.75" x14ac:dyDescent="0.15">
      <c r="A251" s="65"/>
      <c r="B251" s="66"/>
      <c r="C251" s="38"/>
      <c r="D251" s="39"/>
      <c r="E251" s="39"/>
      <c r="F251" s="39"/>
      <c r="G251" s="44"/>
    </row>
    <row r="252" spans="1:7" ht="12.75" x14ac:dyDescent="0.15">
      <c r="A252" s="65"/>
      <c r="B252" s="66"/>
      <c r="C252" s="38"/>
      <c r="D252" s="39"/>
      <c r="E252" s="39"/>
      <c r="F252" s="39"/>
      <c r="G252" s="44"/>
    </row>
    <row r="253" spans="1:7" ht="12.75" x14ac:dyDescent="0.15">
      <c r="A253" s="65"/>
      <c r="B253" s="66"/>
      <c r="C253" s="38"/>
      <c r="D253" s="39"/>
      <c r="E253" s="39"/>
      <c r="F253" s="39"/>
      <c r="G253" s="44"/>
    </row>
    <row r="254" spans="1:7" ht="12.75" x14ac:dyDescent="0.15">
      <c r="A254" s="65"/>
      <c r="B254" s="66"/>
      <c r="C254" s="38"/>
      <c r="D254" s="39"/>
      <c r="E254" s="39"/>
      <c r="F254" s="39"/>
      <c r="G254" s="44"/>
    </row>
    <row r="255" spans="1:7" ht="12.75" x14ac:dyDescent="0.15">
      <c r="A255" s="65"/>
      <c r="B255" s="66"/>
      <c r="C255" s="38"/>
      <c r="D255" s="39"/>
      <c r="E255" s="39"/>
      <c r="F255" s="39"/>
      <c r="G255" s="44"/>
    </row>
    <row r="256" spans="1:7" ht="12.75" x14ac:dyDescent="0.15">
      <c r="A256" s="65"/>
      <c r="B256" s="66"/>
      <c r="C256" s="38"/>
      <c r="D256" s="39"/>
      <c r="E256" s="39"/>
      <c r="F256" s="39"/>
      <c r="G256" s="44"/>
    </row>
    <row r="257" spans="1:7" ht="12.75" x14ac:dyDescent="0.15">
      <c r="A257" s="65"/>
      <c r="B257" s="66"/>
      <c r="C257" s="38"/>
      <c r="D257" s="39"/>
      <c r="E257" s="39"/>
      <c r="F257" s="39"/>
      <c r="G257" s="44"/>
    </row>
    <row r="258" spans="1:7" ht="12.75" x14ac:dyDescent="0.15">
      <c r="A258" s="65"/>
      <c r="B258" s="66"/>
      <c r="C258" s="38"/>
      <c r="D258" s="39"/>
      <c r="E258" s="39"/>
      <c r="F258" s="39"/>
      <c r="G258" s="44"/>
    </row>
    <row r="259" spans="1:7" ht="12.75" x14ac:dyDescent="0.15">
      <c r="A259" s="65"/>
      <c r="B259" s="66"/>
      <c r="C259" s="38"/>
      <c r="D259" s="39"/>
      <c r="E259" s="39"/>
      <c r="F259" s="39"/>
      <c r="G259" s="44"/>
    </row>
    <row r="260" spans="1:7" ht="12.75" x14ac:dyDescent="0.15">
      <c r="A260" s="65"/>
      <c r="B260" s="66"/>
      <c r="C260" s="38"/>
      <c r="D260" s="39"/>
      <c r="E260" s="39"/>
      <c r="F260" s="39"/>
      <c r="G260" s="44"/>
    </row>
    <row r="261" spans="1:7" ht="12.75" x14ac:dyDescent="0.15">
      <c r="A261" s="65"/>
      <c r="B261" s="66"/>
      <c r="C261" s="38"/>
      <c r="D261" s="39"/>
      <c r="E261" s="39"/>
      <c r="F261" s="39"/>
      <c r="G261" s="44"/>
    </row>
    <row r="262" spans="1:7" ht="12.75" x14ac:dyDescent="0.15">
      <c r="A262" s="65"/>
      <c r="B262" s="66"/>
      <c r="C262" s="38"/>
      <c r="D262" s="39"/>
      <c r="E262" s="39"/>
      <c r="F262" s="39"/>
      <c r="G262" s="44"/>
    </row>
    <row r="263" spans="1:7" ht="12.75" x14ac:dyDescent="0.15">
      <c r="A263" s="65"/>
      <c r="B263" s="66"/>
      <c r="C263" s="38"/>
      <c r="D263" s="39"/>
      <c r="E263" s="39"/>
      <c r="F263" s="39"/>
      <c r="G263" s="44"/>
    </row>
    <row r="264" spans="1:7" ht="12.75" x14ac:dyDescent="0.15">
      <c r="A264" s="65"/>
      <c r="B264" s="66"/>
      <c r="C264" s="38"/>
      <c r="D264" s="39"/>
      <c r="E264" s="39"/>
      <c r="F264" s="39"/>
      <c r="G264" s="44"/>
    </row>
    <row r="265" spans="1:7" ht="12.75" x14ac:dyDescent="0.15">
      <c r="A265" s="65"/>
      <c r="B265" s="66"/>
      <c r="C265" s="38"/>
      <c r="D265" s="39"/>
      <c r="E265" s="39"/>
      <c r="F265" s="39"/>
      <c r="G265" s="44"/>
    </row>
    <row r="266" spans="1:7" ht="12.75" x14ac:dyDescent="0.15">
      <c r="A266" s="65"/>
      <c r="B266" s="66"/>
      <c r="C266" s="38"/>
      <c r="D266" s="39"/>
      <c r="E266" s="39"/>
      <c r="F266" s="39"/>
      <c r="G266" s="44"/>
    </row>
    <row r="267" spans="1:7" ht="12.75" x14ac:dyDescent="0.15">
      <c r="A267" s="65"/>
      <c r="B267" s="66"/>
      <c r="C267" s="38"/>
      <c r="D267" s="39"/>
      <c r="E267" s="39"/>
      <c r="F267" s="39"/>
      <c r="G267" s="44"/>
    </row>
    <row r="268" spans="1:7" ht="12.75" x14ac:dyDescent="0.15">
      <c r="A268" s="65"/>
      <c r="B268" s="66"/>
      <c r="C268" s="38"/>
      <c r="D268" s="39"/>
      <c r="E268" s="39"/>
      <c r="F268" s="39"/>
      <c r="G268" s="44"/>
    </row>
    <row r="269" spans="1:7" ht="12.75" x14ac:dyDescent="0.15">
      <c r="A269" s="65"/>
      <c r="B269" s="66"/>
      <c r="C269" s="38"/>
      <c r="D269" s="39"/>
      <c r="E269" s="39"/>
      <c r="F269" s="39"/>
      <c r="G269" s="44"/>
    </row>
    <row r="270" spans="1:7" ht="12.75" x14ac:dyDescent="0.15">
      <c r="A270" s="65"/>
      <c r="B270" s="66"/>
      <c r="C270" s="38"/>
      <c r="D270" s="39"/>
      <c r="E270" s="39"/>
      <c r="F270" s="39"/>
      <c r="G270" s="44"/>
    </row>
    <row r="271" spans="1:7" ht="12.75" x14ac:dyDescent="0.15">
      <c r="A271" s="65"/>
      <c r="B271" s="66"/>
      <c r="C271" s="38"/>
      <c r="D271" s="39"/>
      <c r="E271" s="39"/>
      <c r="F271" s="39"/>
      <c r="G271" s="44"/>
    </row>
    <row r="272" spans="1:7" ht="12.75" x14ac:dyDescent="0.15">
      <c r="A272" s="65"/>
      <c r="B272" s="66"/>
      <c r="C272" s="38"/>
      <c r="D272" s="39"/>
      <c r="E272" s="39"/>
      <c r="F272" s="39"/>
      <c r="G272" s="44"/>
    </row>
    <row r="273" spans="1:7" ht="12.75" x14ac:dyDescent="0.15">
      <c r="A273" s="65"/>
      <c r="B273" s="66"/>
      <c r="C273" s="38"/>
      <c r="D273" s="39"/>
      <c r="E273" s="39"/>
      <c r="F273" s="39"/>
      <c r="G273" s="44"/>
    </row>
    <row r="274" spans="1:7" ht="12.75" x14ac:dyDescent="0.15">
      <c r="A274" s="65"/>
      <c r="B274" s="66"/>
      <c r="C274" s="38"/>
      <c r="D274" s="39"/>
      <c r="E274" s="39"/>
      <c r="F274" s="39"/>
      <c r="G274" s="44"/>
    </row>
    <row r="275" spans="1:7" ht="12.75" x14ac:dyDescent="0.15">
      <c r="A275" s="65"/>
      <c r="B275" s="66"/>
      <c r="C275" s="38"/>
      <c r="D275" s="39"/>
      <c r="E275" s="39"/>
      <c r="F275" s="39"/>
      <c r="G275" s="44"/>
    </row>
    <row r="276" spans="1:7" ht="12.75" x14ac:dyDescent="0.15">
      <c r="A276" s="65"/>
      <c r="B276" s="66"/>
      <c r="C276" s="38"/>
      <c r="D276" s="39"/>
      <c r="E276" s="39"/>
      <c r="F276" s="39"/>
      <c r="G276" s="44"/>
    </row>
    <row r="277" spans="1:7" ht="12.75" x14ac:dyDescent="0.15">
      <c r="A277" s="65"/>
      <c r="B277" s="66"/>
      <c r="C277" s="38"/>
      <c r="D277" s="39"/>
      <c r="E277" s="39"/>
      <c r="F277" s="39"/>
      <c r="G277" s="44"/>
    </row>
    <row r="278" spans="1:7" ht="12.75" x14ac:dyDescent="0.15">
      <c r="A278" s="65"/>
      <c r="B278" s="66"/>
      <c r="C278" s="38"/>
      <c r="D278" s="39"/>
      <c r="E278" s="39"/>
      <c r="F278" s="39"/>
      <c r="G278" s="44"/>
    </row>
    <row r="279" spans="1:7" ht="12.75" x14ac:dyDescent="0.15">
      <c r="A279" s="65"/>
      <c r="B279" s="66"/>
      <c r="C279" s="38"/>
      <c r="D279" s="39"/>
      <c r="E279" s="39"/>
      <c r="F279" s="39"/>
      <c r="G279" s="44"/>
    </row>
    <row r="280" spans="1:7" ht="12.75" x14ac:dyDescent="0.15">
      <c r="A280" s="65"/>
      <c r="B280" s="66"/>
      <c r="C280" s="38"/>
      <c r="D280" s="39"/>
      <c r="E280" s="39"/>
      <c r="F280" s="39"/>
      <c r="G280" s="44"/>
    </row>
    <row r="281" spans="1:7" ht="12.75" x14ac:dyDescent="0.15">
      <c r="A281" s="65"/>
      <c r="B281" s="66"/>
      <c r="C281" s="38"/>
      <c r="D281" s="39"/>
      <c r="E281" s="39"/>
      <c r="F281" s="39"/>
      <c r="G281" s="44"/>
    </row>
    <row r="282" spans="1:7" ht="12.75" x14ac:dyDescent="0.15">
      <c r="A282" s="65"/>
      <c r="B282" s="66"/>
      <c r="C282" s="38"/>
      <c r="D282" s="39"/>
      <c r="E282" s="39"/>
      <c r="F282" s="39"/>
      <c r="G282" s="44"/>
    </row>
    <row r="283" spans="1:7" ht="12.75" x14ac:dyDescent="0.15">
      <c r="A283" s="65"/>
      <c r="B283" s="66"/>
      <c r="C283" s="38"/>
      <c r="D283" s="39"/>
      <c r="E283" s="39"/>
      <c r="F283" s="39"/>
      <c r="G283" s="44"/>
    </row>
    <row r="284" spans="1:7" ht="12.75" x14ac:dyDescent="0.15">
      <c r="A284" s="65"/>
      <c r="B284" s="66"/>
      <c r="C284" s="38"/>
      <c r="D284" s="39"/>
      <c r="E284" s="39"/>
      <c r="F284" s="39"/>
      <c r="G284" s="44"/>
    </row>
    <row r="285" spans="1:7" ht="12.75" x14ac:dyDescent="0.15">
      <c r="A285" s="65"/>
      <c r="B285" s="66"/>
      <c r="C285" s="38"/>
      <c r="D285" s="39"/>
      <c r="E285" s="39"/>
      <c r="F285" s="39"/>
      <c r="G285" s="44"/>
    </row>
    <row r="286" spans="1:7" ht="12.75" x14ac:dyDescent="0.15">
      <c r="A286" s="65"/>
      <c r="B286" s="66"/>
      <c r="C286" s="38"/>
      <c r="D286" s="39"/>
      <c r="E286" s="39"/>
      <c r="F286" s="39"/>
      <c r="G286" s="44"/>
    </row>
    <row r="287" spans="1:7" ht="12.75" x14ac:dyDescent="0.15">
      <c r="A287" s="65"/>
      <c r="B287" s="66"/>
      <c r="C287" s="38"/>
      <c r="D287" s="39"/>
      <c r="E287" s="39"/>
      <c r="F287" s="39"/>
      <c r="G287" s="44"/>
    </row>
    <row r="288" spans="1:7" ht="12.75" x14ac:dyDescent="0.15">
      <c r="A288" s="65"/>
      <c r="B288" s="66"/>
      <c r="C288" s="38"/>
      <c r="D288" s="39"/>
      <c r="E288" s="39"/>
      <c r="F288" s="39"/>
      <c r="G288" s="44"/>
    </row>
    <row r="289" spans="1:7" ht="12.75" x14ac:dyDescent="0.15">
      <c r="A289" s="65"/>
      <c r="B289" s="66"/>
      <c r="C289" s="38"/>
      <c r="D289" s="39"/>
      <c r="E289" s="39"/>
      <c r="F289" s="39"/>
      <c r="G289" s="44"/>
    </row>
    <row r="290" spans="1:7" ht="12.75" x14ac:dyDescent="0.15">
      <c r="A290" s="65"/>
      <c r="B290" s="66"/>
      <c r="C290" s="38"/>
      <c r="D290" s="39"/>
      <c r="E290" s="39"/>
      <c r="F290" s="39"/>
      <c r="G290" s="44"/>
    </row>
    <row r="291" spans="1:7" ht="12.75" x14ac:dyDescent="0.15">
      <c r="A291" s="65"/>
      <c r="B291" s="66"/>
      <c r="C291" s="38"/>
      <c r="D291" s="39"/>
      <c r="E291" s="39"/>
      <c r="F291" s="39"/>
      <c r="G291" s="44"/>
    </row>
    <row r="292" spans="1:7" ht="12.75" x14ac:dyDescent="0.15">
      <c r="A292" s="65"/>
      <c r="B292" s="66"/>
      <c r="C292" s="38"/>
      <c r="D292" s="39"/>
      <c r="E292" s="39"/>
      <c r="F292" s="39"/>
      <c r="G292" s="44"/>
    </row>
    <row r="293" spans="1:7" ht="12.75" x14ac:dyDescent="0.15">
      <c r="A293" s="65"/>
      <c r="B293" s="66"/>
      <c r="C293" s="38"/>
      <c r="D293" s="39"/>
      <c r="E293" s="39"/>
      <c r="F293" s="39"/>
      <c r="G293" s="44"/>
    </row>
    <row r="294" spans="1:7" ht="12.75" x14ac:dyDescent="0.15">
      <c r="A294" s="65"/>
      <c r="B294" s="66"/>
      <c r="C294" s="38"/>
      <c r="D294" s="39"/>
      <c r="E294" s="39"/>
      <c r="F294" s="39"/>
      <c r="G294" s="44"/>
    </row>
    <row r="295" spans="1:7" ht="12.75" x14ac:dyDescent="0.15">
      <c r="A295" s="65"/>
      <c r="B295" s="66"/>
      <c r="C295" s="38"/>
      <c r="D295" s="39"/>
      <c r="E295" s="39"/>
      <c r="F295" s="39"/>
      <c r="G295" s="44"/>
    </row>
    <row r="296" spans="1:7" ht="12.75" x14ac:dyDescent="0.15">
      <c r="A296" s="65"/>
      <c r="B296" s="66"/>
      <c r="C296" s="38"/>
      <c r="D296" s="39"/>
      <c r="E296" s="39"/>
      <c r="F296" s="39"/>
      <c r="G296" s="44"/>
    </row>
    <row r="297" spans="1:7" ht="12.75" x14ac:dyDescent="0.15">
      <c r="A297" s="65"/>
      <c r="B297" s="66"/>
      <c r="C297" s="38"/>
      <c r="D297" s="39"/>
      <c r="E297" s="39"/>
      <c r="F297" s="39"/>
      <c r="G297" s="44"/>
    </row>
    <row r="298" spans="1:7" ht="12.75" x14ac:dyDescent="0.15">
      <c r="A298" s="65"/>
      <c r="B298" s="66"/>
      <c r="C298" s="38"/>
      <c r="D298" s="39"/>
      <c r="E298" s="39"/>
      <c r="F298" s="39"/>
      <c r="G298" s="44"/>
    </row>
    <row r="299" spans="1:7" ht="12.75" x14ac:dyDescent="0.15">
      <c r="A299" s="65"/>
      <c r="B299" s="66"/>
      <c r="C299" s="38"/>
      <c r="D299" s="39"/>
      <c r="E299" s="39"/>
      <c r="F299" s="39"/>
      <c r="G299" s="44"/>
    </row>
    <row r="300" spans="1:7" ht="12.75" x14ac:dyDescent="0.15">
      <c r="A300" s="65"/>
      <c r="B300" s="66"/>
      <c r="C300" s="38"/>
      <c r="D300" s="39"/>
      <c r="E300" s="39"/>
      <c r="F300" s="39"/>
      <c r="G300" s="44"/>
    </row>
    <row r="301" spans="1:7" ht="12.75" x14ac:dyDescent="0.15">
      <c r="A301" s="65"/>
      <c r="B301" s="66"/>
      <c r="C301" s="38"/>
      <c r="D301" s="39"/>
      <c r="E301" s="39"/>
      <c r="F301" s="39"/>
      <c r="G301" s="44"/>
    </row>
    <row r="302" spans="1:7" ht="12.75" x14ac:dyDescent="0.15">
      <c r="A302" s="65"/>
      <c r="B302" s="66"/>
      <c r="C302" s="38"/>
      <c r="D302" s="39"/>
      <c r="E302" s="39"/>
      <c r="F302" s="39"/>
      <c r="G302" s="44"/>
    </row>
    <row r="303" spans="1:7" ht="12.75" x14ac:dyDescent="0.15">
      <c r="A303" s="65"/>
      <c r="B303" s="66"/>
      <c r="C303" s="38"/>
      <c r="D303" s="39"/>
      <c r="E303" s="39"/>
      <c r="F303" s="39"/>
      <c r="G303" s="44"/>
    </row>
    <row r="304" spans="1:7" ht="12.75" x14ac:dyDescent="0.15">
      <c r="A304" s="65"/>
      <c r="B304" s="66"/>
      <c r="C304" s="38"/>
      <c r="D304" s="39"/>
      <c r="E304" s="39"/>
      <c r="F304" s="39"/>
      <c r="G304" s="44"/>
    </row>
    <row r="305" spans="1:7" ht="12.75" x14ac:dyDescent="0.15">
      <c r="A305" s="65"/>
      <c r="B305" s="66"/>
      <c r="C305" s="38"/>
      <c r="D305" s="39"/>
      <c r="E305" s="39"/>
      <c r="F305" s="39"/>
      <c r="G305" s="44"/>
    </row>
    <row r="306" spans="1:7" ht="12.75" x14ac:dyDescent="0.15">
      <c r="A306" s="65"/>
      <c r="B306" s="66"/>
      <c r="C306" s="38"/>
      <c r="D306" s="39"/>
      <c r="E306" s="39"/>
      <c r="F306" s="39"/>
      <c r="G306" s="44"/>
    </row>
    <row r="307" spans="1:7" ht="12.75" x14ac:dyDescent="0.15">
      <c r="A307" s="65"/>
      <c r="B307" s="66"/>
      <c r="C307" s="38"/>
      <c r="D307" s="39"/>
      <c r="E307" s="39"/>
      <c r="F307" s="39"/>
      <c r="G307" s="44"/>
    </row>
    <row r="308" spans="1:7" ht="12.75" x14ac:dyDescent="0.15">
      <c r="A308" s="65"/>
      <c r="B308" s="66"/>
      <c r="C308" s="38"/>
      <c r="D308" s="39"/>
      <c r="E308" s="39"/>
      <c r="F308" s="39"/>
      <c r="G308" s="44"/>
    </row>
    <row r="309" spans="1:7" ht="12.75" x14ac:dyDescent="0.15">
      <c r="A309" s="65"/>
      <c r="B309" s="66"/>
      <c r="C309" s="38"/>
      <c r="D309" s="39"/>
      <c r="E309" s="39"/>
      <c r="F309" s="39"/>
      <c r="G309" s="44"/>
    </row>
    <row r="310" spans="1:7" ht="12.75" x14ac:dyDescent="0.15">
      <c r="A310" s="65"/>
      <c r="B310" s="66"/>
      <c r="C310" s="38"/>
      <c r="D310" s="39"/>
      <c r="E310" s="39"/>
      <c r="F310" s="39"/>
      <c r="G310" s="44"/>
    </row>
    <row r="311" spans="1:7" ht="12.75" x14ac:dyDescent="0.15">
      <c r="A311" s="65"/>
      <c r="B311" s="66"/>
      <c r="C311" s="38"/>
      <c r="D311" s="39"/>
      <c r="E311" s="39"/>
      <c r="F311" s="39"/>
      <c r="G311" s="44"/>
    </row>
    <row r="312" spans="1:7" ht="12.75" x14ac:dyDescent="0.15">
      <c r="A312" s="65"/>
      <c r="B312" s="66"/>
      <c r="C312" s="38"/>
      <c r="D312" s="39"/>
      <c r="E312" s="39"/>
      <c r="F312" s="39"/>
      <c r="G312" s="44"/>
    </row>
    <row r="313" spans="1:7" ht="12.75" x14ac:dyDescent="0.15">
      <c r="A313" s="65"/>
      <c r="B313" s="66"/>
      <c r="C313" s="38"/>
      <c r="D313" s="39"/>
      <c r="E313" s="39"/>
      <c r="F313" s="39"/>
      <c r="G313" s="44"/>
    </row>
    <row r="314" spans="1:7" ht="12.75" x14ac:dyDescent="0.15">
      <c r="A314" s="65"/>
      <c r="B314" s="66"/>
      <c r="C314" s="38"/>
      <c r="D314" s="39"/>
      <c r="E314" s="39"/>
      <c r="F314" s="39"/>
      <c r="G314" s="44"/>
    </row>
    <row r="315" spans="1:7" ht="12.75" x14ac:dyDescent="0.15">
      <c r="A315" s="65"/>
      <c r="B315" s="66"/>
      <c r="C315" s="38"/>
      <c r="D315" s="39"/>
      <c r="E315" s="39"/>
      <c r="F315" s="39"/>
      <c r="G315" s="44"/>
    </row>
    <row r="316" spans="1:7" ht="12.75" x14ac:dyDescent="0.15">
      <c r="A316" s="65"/>
      <c r="B316" s="66"/>
      <c r="C316" s="38"/>
      <c r="D316" s="39"/>
      <c r="E316" s="39"/>
      <c r="F316" s="39"/>
      <c r="G316" s="44"/>
    </row>
    <row r="317" spans="1:7" ht="12.75" x14ac:dyDescent="0.15">
      <c r="A317" s="65"/>
      <c r="B317" s="66"/>
      <c r="C317" s="38"/>
      <c r="D317" s="39"/>
      <c r="E317" s="39"/>
      <c r="F317" s="39"/>
      <c r="G317" s="44"/>
    </row>
    <row r="318" spans="1:7" ht="12.75" x14ac:dyDescent="0.15">
      <c r="A318" s="65"/>
      <c r="B318" s="66"/>
      <c r="C318" s="38"/>
      <c r="D318" s="39"/>
      <c r="E318" s="39"/>
      <c r="F318" s="39"/>
      <c r="G318" s="44"/>
    </row>
    <row r="319" spans="1:7" ht="12.75" x14ac:dyDescent="0.15">
      <c r="A319" s="65"/>
      <c r="B319" s="66"/>
      <c r="C319" s="38"/>
      <c r="D319" s="39"/>
      <c r="E319" s="39"/>
      <c r="F319" s="39"/>
      <c r="G319" s="44"/>
    </row>
    <row r="320" spans="1:7" ht="12.75" x14ac:dyDescent="0.15">
      <c r="A320" s="65"/>
      <c r="B320" s="66"/>
      <c r="C320" s="38"/>
      <c r="D320" s="39"/>
      <c r="E320" s="39"/>
      <c r="F320" s="39"/>
      <c r="G320" s="44"/>
    </row>
    <row r="321" spans="1:7" ht="12.75" x14ac:dyDescent="0.15">
      <c r="A321" s="65"/>
      <c r="B321" s="66"/>
      <c r="C321" s="38"/>
      <c r="D321" s="39"/>
      <c r="E321" s="39"/>
      <c r="F321" s="39"/>
      <c r="G321" s="44"/>
    </row>
    <row r="322" spans="1:7" ht="12.75" x14ac:dyDescent="0.15">
      <c r="A322" s="65"/>
      <c r="B322" s="66"/>
      <c r="C322" s="38"/>
      <c r="D322" s="39"/>
      <c r="E322" s="39"/>
      <c r="F322" s="39"/>
      <c r="G322" s="44"/>
    </row>
    <row r="323" spans="1:7" ht="12.75" x14ac:dyDescent="0.15">
      <c r="A323" s="65"/>
      <c r="B323" s="66"/>
      <c r="C323" s="38"/>
      <c r="D323" s="39"/>
      <c r="E323" s="39"/>
      <c r="F323" s="39"/>
      <c r="G323" s="44"/>
    </row>
    <row r="324" spans="1:7" ht="12.75" x14ac:dyDescent="0.15">
      <c r="A324" s="65"/>
      <c r="B324" s="66"/>
      <c r="C324" s="38"/>
      <c r="D324" s="39"/>
      <c r="E324" s="39"/>
      <c r="F324" s="39"/>
      <c r="G324" s="44"/>
    </row>
    <row r="325" spans="1:7" ht="12.75" x14ac:dyDescent="0.15">
      <c r="A325" s="65"/>
      <c r="B325" s="66"/>
      <c r="C325" s="38"/>
      <c r="D325" s="39"/>
      <c r="E325" s="39"/>
      <c r="F325" s="39"/>
      <c r="G325" s="44"/>
    </row>
    <row r="326" spans="1:7" ht="12.75" x14ac:dyDescent="0.15">
      <c r="A326" s="65"/>
      <c r="B326" s="66"/>
      <c r="C326" s="38"/>
      <c r="D326" s="39"/>
      <c r="E326" s="39"/>
      <c r="F326" s="39"/>
      <c r="G326" s="44"/>
    </row>
    <row r="327" spans="1:7" ht="12.75" x14ac:dyDescent="0.15">
      <c r="A327" s="65"/>
      <c r="B327" s="66"/>
      <c r="C327" s="38"/>
      <c r="D327" s="39"/>
      <c r="E327" s="39"/>
      <c r="F327" s="39"/>
      <c r="G327" s="44"/>
    </row>
    <row r="328" spans="1:7" ht="12.75" x14ac:dyDescent="0.15">
      <c r="A328" s="65"/>
      <c r="B328" s="66"/>
      <c r="C328" s="38"/>
      <c r="D328" s="39"/>
      <c r="E328" s="39"/>
      <c r="F328" s="39"/>
      <c r="G328" s="44"/>
    </row>
    <row r="329" spans="1:7" ht="12.75" x14ac:dyDescent="0.15">
      <c r="A329" s="65"/>
      <c r="B329" s="66"/>
      <c r="C329" s="38"/>
      <c r="D329" s="39"/>
      <c r="E329" s="39"/>
      <c r="F329" s="39"/>
      <c r="G329" s="44"/>
    </row>
    <row r="330" spans="1:7" ht="12.75" x14ac:dyDescent="0.15">
      <c r="A330" s="65"/>
      <c r="B330" s="66"/>
      <c r="C330" s="38"/>
      <c r="D330" s="39"/>
      <c r="E330" s="39"/>
      <c r="F330" s="39"/>
      <c r="G330" s="44"/>
    </row>
    <row r="331" spans="1:7" ht="12.75" x14ac:dyDescent="0.15">
      <c r="A331" s="65"/>
      <c r="B331" s="66"/>
      <c r="C331" s="38"/>
      <c r="D331" s="39"/>
      <c r="E331" s="39"/>
      <c r="F331" s="39"/>
      <c r="G331" s="44"/>
    </row>
    <row r="332" spans="1:7" ht="12.75" x14ac:dyDescent="0.15">
      <c r="A332" s="65"/>
      <c r="B332" s="66"/>
      <c r="C332" s="38"/>
      <c r="D332" s="39"/>
      <c r="E332" s="39"/>
      <c r="F332" s="39"/>
      <c r="G332" s="44"/>
    </row>
    <row r="333" spans="1:7" ht="12.75" x14ac:dyDescent="0.15">
      <c r="A333" s="65"/>
      <c r="B333" s="66"/>
      <c r="C333" s="38"/>
      <c r="D333" s="39"/>
      <c r="E333" s="39"/>
      <c r="F333" s="39"/>
      <c r="G333" s="44"/>
    </row>
    <row r="334" spans="1:7" ht="12.75" x14ac:dyDescent="0.15">
      <c r="A334" s="65"/>
      <c r="B334" s="66"/>
      <c r="C334" s="38"/>
      <c r="D334" s="39"/>
      <c r="E334" s="39"/>
      <c r="F334" s="39"/>
      <c r="G334" s="44"/>
    </row>
    <row r="335" spans="1:7" ht="12.75" x14ac:dyDescent="0.15">
      <c r="A335" s="65"/>
      <c r="B335" s="66"/>
      <c r="C335" s="38"/>
      <c r="D335" s="39"/>
      <c r="E335" s="39"/>
      <c r="F335" s="39"/>
      <c r="G335" s="44"/>
    </row>
    <row r="336" spans="1:7" ht="12.75" x14ac:dyDescent="0.15">
      <c r="A336" s="65"/>
      <c r="B336" s="66"/>
      <c r="C336" s="38"/>
      <c r="D336" s="39"/>
      <c r="E336" s="39"/>
      <c r="F336" s="39"/>
      <c r="G336" s="44"/>
    </row>
    <row r="337" spans="1:7" ht="12.75" x14ac:dyDescent="0.15">
      <c r="A337" s="65"/>
      <c r="B337" s="66"/>
      <c r="C337" s="38"/>
      <c r="D337" s="39"/>
      <c r="E337" s="39"/>
      <c r="F337" s="39"/>
      <c r="G337" s="44"/>
    </row>
    <row r="338" spans="1:7" ht="12.75" x14ac:dyDescent="0.15">
      <c r="A338" s="65"/>
      <c r="B338" s="66"/>
      <c r="C338" s="38"/>
      <c r="D338" s="39"/>
      <c r="E338" s="39"/>
      <c r="F338" s="39"/>
      <c r="G338" s="44"/>
    </row>
    <row r="339" spans="1:7" ht="12.75" x14ac:dyDescent="0.15">
      <c r="A339" s="65"/>
      <c r="B339" s="66"/>
      <c r="C339" s="38"/>
      <c r="D339" s="39"/>
      <c r="E339" s="39"/>
      <c r="F339" s="39"/>
      <c r="G339" s="44"/>
    </row>
    <row r="340" spans="1:7" ht="12.75" x14ac:dyDescent="0.15">
      <c r="A340" s="65"/>
      <c r="B340" s="66"/>
      <c r="C340" s="38"/>
      <c r="D340" s="39"/>
      <c r="E340" s="39"/>
      <c r="F340" s="39"/>
      <c r="G340" s="44"/>
    </row>
    <row r="341" spans="1:7" ht="12.75" x14ac:dyDescent="0.15">
      <c r="A341" s="65"/>
      <c r="B341" s="66"/>
      <c r="C341" s="38"/>
      <c r="D341" s="39"/>
      <c r="E341" s="39"/>
      <c r="F341" s="39"/>
      <c r="G341" s="44"/>
    </row>
    <row r="342" spans="1:7" ht="12.75" x14ac:dyDescent="0.15">
      <c r="A342" s="65"/>
      <c r="B342" s="66"/>
      <c r="C342" s="38"/>
      <c r="D342" s="39"/>
      <c r="E342" s="39"/>
      <c r="F342" s="39"/>
      <c r="G342" s="44"/>
    </row>
    <row r="343" spans="1:7" ht="12.75" x14ac:dyDescent="0.15">
      <c r="A343" s="65"/>
      <c r="B343" s="66"/>
      <c r="C343" s="38"/>
      <c r="D343" s="39"/>
      <c r="E343" s="39"/>
      <c r="F343" s="39"/>
      <c r="G343" s="44"/>
    </row>
    <row r="344" spans="1:7" ht="12.75" x14ac:dyDescent="0.15">
      <c r="A344" s="65"/>
      <c r="B344" s="66"/>
      <c r="C344" s="38"/>
      <c r="D344" s="39"/>
      <c r="E344" s="39"/>
      <c r="F344" s="39"/>
      <c r="G344" s="44"/>
    </row>
    <row r="345" spans="1:7" ht="12.75" x14ac:dyDescent="0.15">
      <c r="A345" s="65"/>
      <c r="B345" s="66"/>
      <c r="C345" s="38"/>
      <c r="D345" s="39"/>
      <c r="E345" s="39"/>
      <c r="F345" s="39"/>
      <c r="G345" s="44"/>
    </row>
    <row r="346" spans="1:7" ht="12.75" x14ac:dyDescent="0.15">
      <c r="A346" s="65"/>
      <c r="B346" s="66"/>
      <c r="C346" s="38"/>
      <c r="D346" s="39"/>
      <c r="E346" s="39"/>
      <c r="F346" s="39"/>
      <c r="G346" s="44"/>
    </row>
    <row r="347" spans="1:7" ht="12.75" x14ac:dyDescent="0.15">
      <c r="A347" s="65"/>
      <c r="B347" s="66"/>
      <c r="C347" s="38"/>
      <c r="D347" s="39"/>
      <c r="E347" s="39"/>
      <c r="F347" s="39"/>
      <c r="G347" s="44"/>
    </row>
    <row r="348" spans="1:7" ht="12.75" x14ac:dyDescent="0.15">
      <c r="A348" s="65"/>
      <c r="B348" s="66"/>
      <c r="C348" s="38"/>
      <c r="D348" s="39"/>
      <c r="E348" s="39"/>
      <c r="F348" s="39"/>
      <c r="G348" s="44"/>
    </row>
    <row r="349" spans="1:7" ht="12.75" x14ac:dyDescent="0.15">
      <c r="A349" s="65"/>
      <c r="B349" s="66"/>
      <c r="C349" s="38"/>
      <c r="D349" s="39"/>
      <c r="E349" s="39"/>
      <c r="F349" s="39"/>
      <c r="G349" s="44"/>
    </row>
    <row r="350" spans="1:7" ht="12.75" x14ac:dyDescent="0.15">
      <c r="A350" s="65"/>
      <c r="B350" s="66"/>
      <c r="C350" s="38"/>
      <c r="D350" s="39"/>
      <c r="E350" s="39"/>
      <c r="F350" s="39"/>
      <c r="G350" s="44"/>
    </row>
    <row r="351" spans="1:7" ht="12.75" x14ac:dyDescent="0.15">
      <c r="A351" s="65"/>
      <c r="B351" s="66"/>
      <c r="C351" s="38"/>
      <c r="D351" s="39"/>
      <c r="E351" s="39"/>
      <c r="F351" s="39"/>
      <c r="G351" s="44"/>
    </row>
    <row r="352" spans="1:7" ht="12.75" x14ac:dyDescent="0.15">
      <c r="A352" s="65"/>
      <c r="B352" s="66"/>
      <c r="C352" s="38"/>
      <c r="D352" s="39"/>
      <c r="E352" s="39"/>
      <c r="F352" s="39"/>
      <c r="G352" s="44"/>
    </row>
    <row r="353" spans="1:7" ht="12.75" x14ac:dyDescent="0.15">
      <c r="A353" s="65"/>
      <c r="B353" s="66"/>
      <c r="C353" s="38"/>
      <c r="D353" s="39"/>
      <c r="E353" s="39"/>
      <c r="F353" s="39"/>
      <c r="G353" s="44"/>
    </row>
    <row r="354" spans="1:7" ht="12.75" x14ac:dyDescent="0.15">
      <c r="A354" s="65"/>
      <c r="B354" s="66"/>
      <c r="C354" s="38"/>
      <c r="D354" s="39"/>
      <c r="E354" s="39"/>
      <c r="F354" s="39"/>
      <c r="G354" s="44"/>
    </row>
    <row r="355" spans="1:7" ht="12.75" x14ac:dyDescent="0.15">
      <c r="A355" s="65"/>
      <c r="B355" s="66"/>
      <c r="C355" s="38"/>
      <c r="D355" s="39"/>
      <c r="E355" s="39"/>
      <c r="F355" s="39"/>
      <c r="G355" s="44"/>
    </row>
    <row r="356" spans="1:7" ht="12.75" x14ac:dyDescent="0.15">
      <c r="A356" s="65"/>
      <c r="B356" s="66"/>
      <c r="C356" s="38"/>
      <c r="D356" s="39"/>
      <c r="E356" s="39"/>
      <c r="F356" s="39"/>
      <c r="G356" s="44"/>
    </row>
    <row r="357" spans="1:7" ht="12.75" x14ac:dyDescent="0.15">
      <c r="A357" s="65"/>
      <c r="B357" s="66"/>
      <c r="C357" s="38"/>
      <c r="D357" s="39"/>
      <c r="E357" s="39"/>
      <c r="F357" s="39"/>
      <c r="G357" s="44"/>
    </row>
    <row r="358" spans="1:7" ht="12.75" x14ac:dyDescent="0.15">
      <c r="A358" s="65"/>
      <c r="B358" s="66"/>
      <c r="C358" s="38"/>
      <c r="D358" s="39"/>
      <c r="E358" s="39"/>
      <c r="F358" s="39"/>
      <c r="G358" s="44"/>
    </row>
    <row r="359" spans="1:7" ht="12.75" x14ac:dyDescent="0.15">
      <c r="A359" s="65"/>
      <c r="B359" s="66"/>
      <c r="C359" s="38"/>
      <c r="D359" s="39"/>
      <c r="E359" s="39"/>
      <c r="F359" s="39"/>
      <c r="G359" s="44"/>
    </row>
    <row r="360" spans="1:7" ht="12.75" x14ac:dyDescent="0.15">
      <c r="A360" s="65"/>
      <c r="B360" s="66"/>
      <c r="C360" s="38"/>
      <c r="D360" s="39"/>
      <c r="E360" s="39"/>
      <c r="F360" s="39"/>
      <c r="G360" s="44"/>
    </row>
    <row r="361" spans="1:7" ht="12.75" x14ac:dyDescent="0.15">
      <c r="A361" s="65"/>
      <c r="B361" s="66"/>
      <c r="C361" s="38"/>
      <c r="D361" s="39"/>
      <c r="E361" s="39"/>
      <c r="F361" s="39"/>
      <c r="G361" s="44"/>
    </row>
    <row r="362" spans="1:7" ht="12.75" x14ac:dyDescent="0.15">
      <c r="A362" s="65"/>
      <c r="B362" s="66"/>
      <c r="C362" s="38"/>
      <c r="D362" s="39"/>
      <c r="E362" s="39"/>
      <c r="F362" s="39"/>
      <c r="G362" s="44"/>
    </row>
    <row r="363" spans="1:7" ht="12.75" x14ac:dyDescent="0.15">
      <c r="A363" s="65"/>
      <c r="B363" s="66"/>
      <c r="C363" s="38"/>
      <c r="D363" s="39"/>
      <c r="E363" s="39"/>
      <c r="F363" s="39"/>
      <c r="G363" s="44"/>
    </row>
    <row r="364" spans="1:7" ht="12.75" x14ac:dyDescent="0.15">
      <c r="A364" s="65"/>
      <c r="B364" s="66"/>
      <c r="C364" s="38"/>
      <c r="D364" s="39"/>
      <c r="E364" s="39"/>
      <c r="F364" s="39"/>
      <c r="G364" s="44"/>
    </row>
    <row r="365" spans="1:7" ht="12.75" x14ac:dyDescent="0.15">
      <c r="A365" s="65"/>
      <c r="B365" s="66"/>
      <c r="C365" s="38"/>
      <c r="D365" s="39"/>
      <c r="E365" s="39"/>
      <c r="F365" s="39"/>
      <c r="G365" s="44"/>
    </row>
    <row r="366" spans="1:7" ht="12.75" x14ac:dyDescent="0.15">
      <c r="A366" s="65"/>
      <c r="B366" s="66"/>
      <c r="C366" s="38"/>
      <c r="D366" s="39"/>
      <c r="E366" s="39"/>
      <c r="F366" s="39"/>
      <c r="G366" s="44"/>
    </row>
    <row r="367" spans="1:7" ht="12.75" x14ac:dyDescent="0.15">
      <c r="A367" s="65"/>
      <c r="B367" s="66"/>
      <c r="C367" s="38"/>
      <c r="D367" s="39"/>
      <c r="E367" s="39"/>
      <c r="F367" s="39"/>
      <c r="G367" s="44"/>
    </row>
    <row r="368" spans="1:7" ht="12.75" x14ac:dyDescent="0.15">
      <c r="A368" s="65"/>
      <c r="B368" s="66"/>
      <c r="C368" s="38"/>
      <c r="D368" s="39"/>
      <c r="E368" s="39"/>
      <c r="F368" s="39"/>
      <c r="G368" s="44"/>
    </row>
    <row r="369" spans="1:7" ht="12.75" x14ac:dyDescent="0.15">
      <c r="A369" s="65"/>
      <c r="B369" s="66"/>
      <c r="C369" s="38"/>
      <c r="D369" s="39"/>
      <c r="E369" s="39"/>
      <c r="F369" s="39"/>
      <c r="G369" s="44"/>
    </row>
    <row r="370" spans="1:7" ht="12.75" x14ac:dyDescent="0.15">
      <c r="A370" s="65"/>
      <c r="B370" s="66"/>
      <c r="C370" s="38"/>
      <c r="D370" s="39"/>
      <c r="E370" s="39"/>
      <c r="F370" s="39"/>
      <c r="G370" s="44"/>
    </row>
    <row r="371" spans="1:7" ht="12.75" x14ac:dyDescent="0.15">
      <c r="A371" s="65"/>
      <c r="B371" s="66"/>
      <c r="C371" s="38"/>
      <c r="D371" s="39"/>
      <c r="E371" s="39"/>
      <c r="F371" s="39"/>
      <c r="G371" s="44"/>
    </row>
    <row r="372" spans="1:7" ht="12.75" x14ac:dyDescent="0.15">
      <c r="A372" s="65"/>
      <c r="B372" s="66"/>
      <c r="C372" s="38"/>
      <c r="D372" s="39"/>
      <c r="E372" s="39"/>
      <c r="F372" s="39"/>
      <c r="G372" s="44"/>
    </row>
    <row r="373" spans="1:7" ht="12.75" x14ac:dyDescent="0.15">
      <c r="A373" s="65"/>
      <c r="B373" s="66"/>
      <c r="C373" s="38"/>
      <c r="D373" s="39"/>
      <c r="E373" s="39"/>
      <c r="F373" s="39"/>
      <c r="G373" s="44"/>
    </row>
    <row r="374" spans="1:7" ht="12.75" x14ac:dyDescent="0.15">
      <c r="A374" s="65"/>
      <c r="B374" s="66"/>
      <c r="C374" s="38"/>
      <c r="D374" s="39"/>
      <c r="E374" s="39"/>
      <c r="F374" s="39"/>
      <c r="G374" s="44"/>
    </row>
    <row r="375" spans="1:7" ht="12.75" x14ac:dyDescent="0.15">
      <c r="A375" s="65"/>
      <c r="B375" s="66"/>
      <c r="C375" s="38"/>
      <c r="D375" s="39"/>
      <c r="E375" s="39"/>
      <c r="F375" s="39"/>
      <c r="G375" s="44"/>
    </row>
    <row r="376" spans="1:7" ht="12.75" x14ac:dyDescent="0.15">
      <c r="A376" s="65"/>
      <c r="B376" s="66"/>
      <c r="C376" s="38"/>
      <c r="D376" s="39"/>
      <c r="E376" s="39"/>
      <c r="F376" s="39"/>
      <c r="G376" s="44"/>
    </row>
    <row r="377" spans="1:7" ht="12.75" x14ac:dyDescent="0.15">
      <c r="A377" s="65"/>
      <c r="B377" s="66"/>
      <c r="C377" s="38"/>
      <c r="D377" s="39"/>
      <c r="E377" s="39"/>
      <c r="F377" s="39"/>
      <c r="G377" s="44"/>
    </row>
    <row r="378" spans="1:7" ht="12.75" x14ac:dyDescent="0.15">
      <c r="A378" s="65"/>
      <c r="B378" s="66"/>
      <c r="C378" s="38"/>
      <c r="D378" s="39"/>
      <c r="E378" s="39"/>
      <c r="F378" s="39"/>
      <c r="G378" s="44"/>
    </row>
    <row r="379" spans="1:7" ht="12.75" x14ac:dyDescent="0.15">
      <c r="A379" s="65"/>
      <c r="B379" s="66"/>
      <c r="C379" s="38"/>
      <c r="D379" s="39"/>
      <c r="E379" s="39"/>
      <c r="F379" s="39"/>
      <c r="G379" s="44"/>
    </row>
    <row r="380" spans="1:7" ht="12.75" x14ac:dyDescent="0.15">
      <c r="A380" s="65"/>
      <c r="B380" s="66"/>
      <c r="C380" s="38"/>
      <c r="D380" s="39"/>
      <c r="E380" s="39"/>
      <c r="F380" s="39"/>
      <c r="G380" s="44"/>
    </row>
    <row r="381" spans="1:7" ht="12.75" x14ac:dyDescent="0.15">
      <c r="A381" s="65"/>
      <c r="B381" s="66"/>
      <c r="C381" s="38"/>
      <c r="D381" s="39"/>
      <c r="E381" s="39"/>
      <c r="F381" s="39"/>
      <c r="G381" s="44"/>
    </row>
    <row r="382" spans="1:7" ht="12.75" x14ac:dyDescent="0.15">
      <c r="A382" s="65"/>
      <c r="B382" s="66"/>
      <c r="C382" s="38"/>
      <c r="D382" s="39"/>
      <c r="E382" s="39"/>
      <c r="F382" s="39"/>
      <c r="G382" s="44"/>
    </row>
    <row r="383" spans="1:7" ht="12.75" x14ac:dyDescent="0.15">
      <c r="A383" s="65"/>
      <c r="B383" s="66"/>
      <c r="C383" s="38"/>
      <c r="D383" s="39"/>
      <c r="E383" s="39"/>
      <c r="F383" s="39"/>
      <c r="G383" s="44"/>
    </row>
    <row r="384" spans="1:7" ht="12.75" x14ac:dyDescent="0.15">
      <c r="A384" s="65"/>
      <c r="B384" s="66"/>
      <c r="C384" s="38"/>
      <c r="D384" s="39"/>
      <c r="E384" s="39"/>
      <c r="F384" s="39"/>
      <c r="G384" s="44"/>
    </row>
    <row r="385" spans="1:7" ht="12.75" x14ac:dyDescent="0.15">
      <c r="A385" s="65"/>
      <c r="B385" s="66"/>
      <c r="C385" s="38"/>
      <c r="D385" s="39"/>
      <c r="E385" s="39"/>
      <c r="F385" s="39"/>
      <c r="G385" s="44"/>
    </row>
    <row r="386" spans="1:7" ht="12.75" x14ac:dyDescent="0.15">
      <c r="A386" s="65"/>
      <c r="B386" s="66"/>
      <c r="C386" s="38"/>
      <c r="D386" s="39"/>
      <c r="E386" s="39"/>
      <c r="F386" s="39"/>
      <c r="G386" s="44"/>
    </row>
    <row r="387" spans="1:7" ht="12.75" x14ac:dyDescent="0.15">
      <c r="A387" s="65"/>
      <c r="B387" s="66"/>
      <c r="C387" s="38"/>
      <c r="D387" s="39"/>
      <c r="E387" s="39"/>
      <c r="F387" s="39"/>
      <c r="G387" s="44"/>
    </row>
    <row r="388" spans="1:7" ht="12.75" x14ac:dyDescent="0.15">
      <c r="A388" s="65"/>
      <c r="B388" s="66"/>
      <c r="C388" s="38"/>
      <c r="D388" s="39"/>
      <c r="E388" s="39"/>
      <c r="F388" s="39"/>
      <c r="G388" s="44"/>
    </row>
    <row r="389" spans="1:7" ht="12.75" x14ac:dyDescent="0.15">
      <c r="A389" s="65"/>
      <c r="B389" s="66"/>
      <c r="C389" s="38"/>
      <c r="D389" s="39"/>
      <c r="E389" s="39"/>
      <c r="F389" s="39"/>
      <c r="G389" s="44"/>
    </row>
    <row r="390" spans="1:7" ht="12.75" x14ac:dyDescent="0.15">
      <c r="A390" s="65"/>
      <c r="B390" s="66"/>
      <c r="C390" s="38"/>
      <c r="D390" s="39"/>
      <c r="E390" s="39"/>
      <c r="F390" s="39"/>
      <c r="G390" s="44"/>
    </row>
    <row r="391" spans="1:7" ht="12.75" x14ac:dyDescent="0.15">
      <c r="A391" s="65"/>
      <c r="B391" s="66"/>
      <c r="C391" s="38"/>
      <c r="D391" s="39"/>
      <c r="E391" s="39"/>
      <c r="F391" s="39"/>
      <c r="G391" s="44"/>
    </row>
    <row r="392" spans="1:7" ht="12.75" x14ac:dyDescent="0.15">
      <c r="A392" s="65"/>
      <c r="B392" s="66"/>
      <c r="C392" s="38"/>
      <c r="D392" s="39"/>
      <c r="E392" s="39"/>
      <c r="F392" s="39"/>
      <c r="G392" s="44"/>
    </row>
    <row r="393" spans="1:7" ht="12.75" x14ac:dyDescent="0.15">
      <c r="A393" s="65"/>
      <c r="B393" s="66"/>
      <c r="C393" s="38"/>
      <c r="D393" s="39"/>
      <c r="E393" s="39"/>
      <c r="F393" s="39"/>
      <c r="G393" s="44"/>
    </row>
    <row r="394" spans="1:7" ht="12.75" x14ac:dyDescent="0.15">
      <c r="A394" s="65"/>
      <c r="B394" s="66"/>
      <c r="C394" s="38"/>
      <c r="D394" s="39"/>
      <c r="E394" s="39"/>
      <c r="F394" s="39"/>
      <c r="G394" s="44"/>
    </row>
    <row r="395" spans="1:7" ht="12.75" x14ac:dyDescent="0.15">
      <c r="A395" s="65"/>
      <c r="B395" s="66"/>
      <c r="C395" s="38"/>
      <c r="D395" s="39"/>
      <c r="E395" s="39"/>
      <c r="F395" s="39"/>
      <c r="G395" s="44"/>
    </row>
    <row r="396" spans="1:7" ht="12.75" x14ac:dyDescent="0.15">
      <c r="A396" s="65"/>
      <c r="B396" s="66"/>
      <c r="C396" s="38"/>
      <c r="D396" s="39"/>
      <c r="E396" s="39"/>
      <c r="F396" s="39"/>
      <c r="G396" s="44"/>
    </row>
    <row r="397" spans="1:7" ht="12.75" x14ac:dyDescent="0.15">
      <c r="A397" s="65"/>
      <c r="B397" s="66"/>
      <c r="C397" s="38"/>
      <c r="D397" s="39"/>
      <c r="E397" s="39"/>
      <c r="F397" s="39"/>
      <c r="G397" s="44"/>
    </row>
    <row r="398" spans="1:7" ht="12.75" x14ac:dyDescent="0.15">
      <c r="A398" s="65"/>
      <c r="B398" s="66"/>
      <c r="C398" s="38"/>
      <c r="D398" s="39"/>
      <c r="E398" s="39"/>
      <c r="F398" s="39"/>
      <c r="G398" s="44"/>
    </row>
    <row r="399" spans="1:7" ht="12.75" x14ac:dyDescent="0.15">
      <c r="A399" s="65"/>
      <c r="B399" s="66"/>
      <c r="C399" s="38"/>
      <c r="D399" s="39"/>
      <c r="E399" s="39"/>
      <c r="F399" s="39"/>
      <c r="G399" s="44"/>
    </row>
    <row r="400" spans="1:7" ht="12.75" x14ac:dyDescent="0.15">
      <c r="A400" s="65"/>
      <c r="B400" s="66"/>
      <c r="C400" s="38"/>
      <c r="D400" s="39"/>
      <c r="E400" s="39"/>
      <c r="F400" s="39"/>
      <c r="G400" s="44"/>
    </row>
    <row r="401" spans="1:7" ht="12.75" x14ac:dyDescent="0.15">
      <c r="A401" s="65"/>
      <c r="B401" s="66"/>
      <c r="C401" s="38"/>
      <c r="D401" s="39"/>
      <c r="E401" s="39"/>
      <c r="F401" s="39"/>
      <c r="G401" s="44"/>
    </row>
    <row r="402" spans="1:7" ht="12.75" x14ac:dyDescent="0.15">
      <c r="A402" s="65"/>
      <c r="B402" s="66"/>
      <c r="C402" s="38"/>
      <c r="D402" s="39"/>
      <c r="E402" s="39"/>
      <c r="F402" s="39"/>
      <c r="G402" s="44"/>
    </row>
    <row r="403" spans="1:7" ht="12.75" x14ac:dyDescent="0.15">
      <c r="A403" s="65"/>
      <c r="B403" s="66"/>
      <c r="C403" s="38"/>
      <c r="D403" s="39"/>
      <c r="E403" s="39"/>
      <c r="F403" s="39"/>
      <c r="G403" s="44"/>
    </row>
    <row r="404" spans="1:7" ht="12.75" x14ac:dyDescent="0.15">
      <c r="A404" s="65"/>
      <c r="B404" s="66"/>
      <c r="C404" s="38"/>
      <c r="D404" s="39"/>
      <c r="E404" s="39"/>
      <c r="F404" s="39"/>
      <c r="G404" s="44"/>
    </row>
    <row r="405" spans="1:7" ht="12.75" x14ac:dyDescent="0.15">
      <c r="A405" s="65"/>
      <c r="B405" s="66"/>
      <c r="C405" s="38"/>
      <c r="D405" s="39"/>
      <c r="E405" s="39"/>
      <c r="F405" s="39"/>
      <c r="G405" s="44"/>
    </row>
    <row r="406" spans="1:7" ht="12.75" x14ac:dyDescent="0.15">
      <c r="A406" s="65"/>
      <c r="B406" s="66"/>
      <c r="C406" s="38"/>
      <c r="D406" s="39"/>
      <c r="E406" s="39"/>
      <c r="F406" s="39"/>
      <c r="G406" s="44"/>
    </row>
    <row r="407" spans="1:7" ht="12.75" x14ac:dyDescent="0.15">
      <c r="A407" s="65"/>
      <c r="B407" s="66"/>
      <c r="C407" s="38"/>
      <c r="D407" s="39"/>
      <c r="E407" s="39"/>
      <c r="F407" s="39"/>
      <c r="G407" s="44"/>
    </row>
    <row r="408" spans="1:7" ht="12.75" x14ac:dyDescent="0.15">
      <c r="A408" s="65"/>
      <c r="B408" s="66"/>
      <c r="C408" s="38"/>
      <c r="D408" s="39"/>
      <c r="E408" s="39"/>
      <c r="F408" s="39"/>
      <c r="G408" s="44"/>
    </row>
    <row r="409" spans="1:7" ht="12.75" x14ac:dyDescent="0.15">
      <c r="A409" s="65"/>
      <c r="B409" s="66"/>
      <c r="C409" s="38"/>
      <c r="D409" s="39"/>
      <c r="E409" s="39"/>
      <c r="F409" s="39"/>
      <c r="G409" s="44"/>
    </row>
    <row r="410" spans="1:7" ht="12.75" x14ac:dyDescent="0.15">
      <c r="A410" s="65"/>
      <c r="B410" s="66"/>
      <c r="C410" s="38"/>
      <c r="D410" s="39"/>
      <c r="E410" s="39"/>
      <c r="F410" s="39"/>
      <c r="G410" s="44"/>
    </row>
    <row r="411" spans="1:7" ht="12.75" x14ac:dyDescent="0.15">
      <c r="A411" s="65"/>
      <c r="B411" s="66"/>
      <c r="C411" s="38"/>
      <c r="D411" s="39"/>
      <c r="E411" s="39"/>
      <c r="F411" s="39"/>
      <c r="G411" s="44"/>
    </row>
    <row r="412" spans="1:7" ht="12.75" x14ac:dyDescent="0.15">
      <c r="A412" s="65"/>
      <c r="B412" s="66"/>
      <c r="C412" s="38"/>
      <c r="D412" s="39"/>
      <c r="E412" s="39"/>
      <c r="F412" s="39"/>
      <c r="G412" s="44"/>
    </row>
    <row r="413" spans="1:7" ht="12.75" x14ac:dyDescent="0.15">
      <c r="A413" s="65"/>
      <c r="B413" s="66"/>
      <c r="C413" s="38"/>
      <c r="D413" s="39"/>
      <c r="E413" s="39"/>
      <c r="F413" s="39"/>
      <c r="G413" s="44"/>
    </row>
    <row r="414" spans="1:7" ht="12.75" x14ac:dyDescent="0.15">
      <c r="A414" s="65"/>
      <c r="B414" s="66"/>
      <c r="C414" s="38"/>
      <c r="D414" s="39"/>
      <c r="E414" s="39"/>
      <c r="F414" s="39"/>
      <c r="G414" s="44"/>
    </row>
    <row r="415" spans="1:7" ht="12.75" x14ac:dyDescent="0.15">
      <c r="A415" s="65"/>
      <c r="B415" s="66"/>
      <c r="C415" s="38"/>
      <c r="D415" s="39"/>
      <c r="E415" s="39"/>
      <c r="F415" s="39"/>
      <c r="G415" s="44"/>
    </row>
    <row r="416" spans="1:7" ht="12.75" x14ac:dyDescent="0.15">
      <c r="A416" s="65"/>
      <c r="B416" s="66"/>
      <c r="C416" s="38"/>
      <c r="D416" s="39"/>
      <c r="E416" s="39"/>
      <c r="F416" s="39"/>
      <c r="G416" s="44"/>
    </row>
    <row r="417" spans="1:7" ht="12.75" x14ac:dyDescent="0.15">
      <c r="A417" s="65"/>
      <c r="B417" s="66"/>
      <c r="C417" s="38"/>
      <c r="D417" s="39"/>
      <c r="E417" s="39"/>
      <c r="F417" s="39"/>
      <c r="G417" s="44"/>
    </row>
    <row r="418" spans="1:7" ht="12.75" x14ac:dyDescent="0.15">
      <c r="A418" s="65"/>
      <c r="B418" s="66"/>
      <c r="C418" s="38"/>
      <c r="D418" s="39"/>
      <c r="E418" s="39"/>
      <c r="F418" s="39"/>
      <c r="G418" s="44"/>
    </row>
    <row r="419" spans="1:7" ht="12.75" x14ac:dyDescent="0.15">
      <c r="A419" s="65"/>
      <c r="B419" s="66"/>
      <c r="C419" s="38"/>
      <c r="D419" s="39"/>
      <c r="E419" s="39"/>
      <c r="F419" s="39"/>
      <c r="G419" s="44"/>
    </row>
    <row r="420" spans="1:7" ht="12.75" x14ac:dyDescent="0.15">
      <c r="A420" s="65"/>
      <c r="B420" s="66"/>
      <c r="C420" s="38"/>
      <c r="D420" s="39"/>
      <c r="E420" s="39"/>
      <c r="F420" s="39"/>
      <c r="G420" s="44"/>
    </row>
    <row r="421" spans="1:7" ht="12.75" x14ac:dyDescent="0.15">
      <c r="A421" s="65"/>
      <c r="B421" s="66"/>
      <c r="C421" s="38"/>
      <c r="D421" s="39"/>
      <c r="E421" s="39"/>
      <c r="F421" s="39"/>
      <c r="G421" s="44"/>
    </row>
    <row r="422" spans="1:7" ht="12.75" x14ac:dyDescent="0.15">
      <c r="A422" s="65"/>
      <c r="B422" s="66"/>
      <c r="C422" s="38"/>
      <c r="D422" s="39"/>
      <c r="E422" s="39"/>
      <c r="F422" s="39"/>
      <c r="G422" s="44"/>
    </row>
    <row r="423" spans="1:7" ht="12.75" x14ac:dyDescent="0.15">
      <c r="A423" s="65"/>
      <c r="B423" s="66"/>
      <c r="C423" s="38"/>
      <c r="D423" s="39"/>
      <c r="E423" s="39"/>
      <c r="F423" s="39"/>
      <c r="G423" s="44"/>
    </row>
    <row r="424" spans="1:7" ht="12.75" x14ac:dyDescent="0.15">
      <c r="A424" s="65"/>
      <c r="B424" s="66"/>
      <c r="C424" s="38"/>
      <c r="D424" s="39"/>
      <c r="E424" s="39"/>
      <c r="F424" s="39"/>
      <c r="G424" s="44"/>
    </row>
    <row r="425" spans="1:7" ht="12.75" x14ac:dyDescent="0.15">
      <c r="A425" s="65"/>
      <c r="B425" s="66"/>
      <c r="C425" s="38"/>
      <c r="D425" s="39"/>
      <c r="E425" s="39"/>
      <c r="F425" s="39"/>
      <c r="G425" s="44"/>
    </row>
    <row r="426" spans="1:7" ht="12.75" x14ac:dyDescent="0.15">
      <c r="A426" s="65"/>
      <c r="B426" s="66"/>
      <c r="C426" s="38"/>
      <c r="D426" s="39"/>
      <c r="E426" s="39"/>
      <c r="F426" s="39"/>
      <c r="G426" s="44"/>
    </row>
    <row r="427" spans="1:7" ht="12.75" x14ac:dyDescent="0.15">
      <c r="A427" s="65"/>
      <c r="B427" s="66"/>
      <c r="C427" s="38"/>
      <c r="D427" s="39"/>
      <c r="E427" s="39"/>
      <c r="F427" s="39"/>
      <c r="G427" s="44"/>
    </row>
    <row r="428" spans="1:7" ht="12.75" x14ac:dyDescent="0.15">
      <c r="A428" s="65"/>
      <c r="B428" s="66"/>
      <c r="C428" s="38"/>
      <c r="D428" s="39"/>
      <c r="E428" s="39"/>
      <c r="F428" s="39"/>
      <c r="G428" s="44"/>
    </row>
    <row r="429" spans="1:7" ht="12.75" x14ac:dyDescent="0.15">
      <c r="A429" s="65"/>
      <c r="B429" s="66"/>
      <c r="C429" s="38"/>
      <c r="D429" s="39"/>
      <c r="E429" s="39"/>
      <c r="F429" s="39"/>
      <c r="G429" s="44"/>
    </row>
    <row r="430" spans="1:7" ht="12.75" x14ac:dyDescent="0.15">
      <c r="A430" s="65"/>
      <c r="B430" s="66"/>
      <c r="C430" s="38"/>
      <c r="D430" s="39"/>
      <c r="E430" s="39"/>
      <c r="F430" s="39"/>
      <c r="G430" s="44"/>
    </row>
    <row r="431" spans="1:7" ht="12.75" x14ac:dyDescent="0.15">
      <c r="A431" s="65"/>
      <c r="B431" s="66"/>
      <c r="C431" s="38"/>
      <c r="D431" s="39"/>
      <c r="E431" s="39"/>
      <c r="F431" s="39"/>
      <c r="G431" s="44"/>
    </row>
    <row r="432" spans="1:7" ht="12.75" x14ac:dyDescent="0.15">
      <c r="A432" s="65"/>
      <c r="B432" s="66"/>
      <c r="C432" s="38"/>
      <c r="D432" s="39"/>
      <c r="E432" s="39"/>
      <c r="F432" s="39"/>
      <c r="G432" s="44"/>
    </row>
    <row r="433" spans="1:7" ht="12.75" x14ac:dyDescent="0.15">
      <c r="A433" s="65"/>
      <c r="B433" s="66"/>
      <c r="C433" s="38"/>
      <c r="D433" s="39"/>
      <c r="E433" s="39"/>
      <c r="F433" s="39"/>
      <c r="G433" s="44"/>
    </row>
    <row r="434" spans="1:7" ht="12.75" x14ac:dyDescent="0.15">
      <c r="A434" s="65"/>
      <c r="B434" s="66"/>
      <c r="C434" s="38"/>
      <c r="D434" s="39"/>
      <c r="E434" s="39"/>
      <c r="F434" s="39"/>
      <c r="G434" s="44"/>
    </row>
    <row r="435" spans="1:7" ht="12.75" x14ac:dyDescent="0.15">
      <c r="A435" s="65"/>
      <c r="B435" s="66"/>
      <c r="C435" s="38"/>
      <c r="D435" s="39"/>
      <c r="E435" s="39"/>
      <c r="F435" s="39"/>
      <c r="G435" s="44"/>
    </row>
    <row r="436" spans="1:7" ht="12.75" x14ac:dyDescent="0.15">
      <c r="A436" s="65"/>
      <c r="B436" s="66"/>
      <c r="C436" s="38"/>
      <c r="D436" s="39"/>
      <c r="E436" s="39"/>
      <c r="F436" s="39"/>
      <c r="G436" s="44"/>
    </row>
    <row r="437" spans="1:7" ht="12.75" x14ac:dyDescent="0.15">
      <c r="A437" s="65"/>
      <c r="B437" s="66"/>
      <c r="C437" s="38"/>
      <c r="D437" s="39"/>
      <c r="E437" s="39"/>
      <c r="F437" s="39"/>
      <c r="G437" s="44"/>
    </row>
    <row r="438" spans="1:7" ht="12.75" x14ac:dyDescent="0.15">
      <c r="A438" s="65"/>
      <c r="B438" s="66"/>
      <c r="C438" s="38"/>
      <c r="D438" s="39"/>
      <c r="E438" s="39"/>
      <c r="F438" s="39"/>
      <c r="G438" s="44"/>
    </row>
    <row r="439" spans="1:7" ht="12.75" x14ac:dyDescent="0.15">
      <c r="A439" s="65"/>
      <c r="B439" s="66"/>
      <c r="C439" s="38"/>
      <c r="D439" s="39"/>
      <c r="E439" s="39"/>
      <c r="F439" s="39"/>
      <c r="G439" s="44"/>
    </row>
    <row r="440" spans="1:7" ht="12.75" x14ac:dyDescent="0.15">
      <c r="A440" s="65"/>
      <c r="B440" s="66"/>
      <c r="C440" s="38"/>
      <c r="D440" s="39"/>
      <c r="E440" s="39"/>
      <c r="F440" s="39"/>
      <c r="G440" s="44"/>
    </row>
    <row r="441" spans="1:7" ht="12.75" x14ac:dyDescent="0.15">
      <c r="A441" s="65"/>
      <c r="B441" s="66"/>
      <c r="C441" s="38"/>
      <c r="D441" s="39"/>
      <c r="E441" s="39"/>
      <c r="F441" s="39"/>
      <c r="G441" s="44"/>
    </row>
    <row r="442" spans="1:7" ht="12.75" x14ac:dyDescent="0.15">
      <c r="A442" s="65"/>
      <c r="B442" s="66"/>
      <c r="C442" s="38"/>
      <c r="D442" s="39"/>
      <c r="E442" s="39"/>
      <c r="F442" s="39"/>
      <c r="G442" s="44"/>
    </row>
    <row r="443" spans="1:7" ht="12.75" x14ac:dyDescent="0.15">
      <c r="A443" s="65"/>
      <c r="B443" s="66"/>
      <c r="C443" s="38"/>
      <c r="D443" s="39"/>
      <c r="E443" s="39"/>
      <c r="F443" s="39"/>
      <c r="G443" s="44"/>
    </row>
    <row r="444" spans="1:7" ht="12.75" x14ac:dyDescent="0.15">
      <c r="A444" s="65"/>
      <c r="B444" s="66"/>
      <c r="C444" s="38"/>
      <c r="D444" s="39"/>
      <c r="E444" s="39"/>
      <c r="F444" s="39"/>
      <c r="G444" s="44"/>
    </row>
    <row r="445" spans="1:7" ht="12.75" x14ac:dyDescent="0.15">
      <c r="A445" s="65"/>
      <c r="B445" s="66"/>
      <c r="C445" s="38"/>
      <c r="D445" s="39"/>
      <c r="E445" s="39"/>
      <c r="F445" s="39"/>
      <c r="G445" s="44"/>
    </row>
    <row r="446" spans="1:7" ht="12.75" x14ac:dyDescent="0.15">
      <c r="A446" s="65"/>
      <c r="B446" s="66"/>
      <c r="C446" s="38"/>
      <c r="D446" s="39"/>
      <c r="E446" s="39"/>
      <c r="F446" s="39"/>
      <c r="G446" s="44"/>
    </row>
    <row r="447" spans="1:7" ht="12.75" x14ac:dyDescent="0.15">
      <c r="A447" s="65"/>
      <c r="B447" s="66"/>
      <c r="C447" s="38"/>
      <c r="D447" s="39"/>
      <c r="E447" s="39"/>
      <c r="F447" s="39"/>
      <c r="G447" s="44"/>
    </row>
    <row r="448" spans="1:7" ht="12.75" x14ac:dyDescent="0.15">
      <c r="A448" s="65"/>
      <c r="B448" s="66"/>
      <c r="C448" s="38"/>
      <c r="D448" s="39"/>
      <c r="E448" s="39"/>
      <c r="F448" s="39"/>
      <c r="G448" s="44"/>
    </row>
    <row r="449" spans="1:7" ht="12.75" x14ac:dyDescent="0.15">
      <c r="A449" s="65"/>
      <c r="B449" s="66"/>
      <c r="C449" s="38"/>
      <c r="D449" s="39"/>
      <c r="E449" s="39"/>
      <c r="F449" s="39"/>
      <c r="G449" s="44"/>
    </row>
    <row r="450" spans="1:7" ht="12.75" x14ac:dyDescent="0.15">
      <c r="A450" s="65"/>
      <c r="B450" s="66"/>
      <c r="C450" s="38"/>
      <c r="D450" s="39"/>
      <c r="E450" s="39"/>
      <c r="F450" s="39"/>
      <c r="G450" s="44"/>
    </row>
    <row r="451" spans="1:7" ht="12.75" x14ac:dyDescent="0.15">
      <c r="A451" s="65"/>
      <c r="B451" s="66"/>
      <c r="C451" s="38"/>
      <c r="D451" s="39"/>
      <c r="E451" s="39"/>
      <c r="F451" s="39"/>
      <c r="G451" s="44"/>
    </row>
    <row r="452" spans="1:7" ht="12.75" x14ac:dyDescent="0.15">
      <c r="A452" s="65"/>
      <c r="B452" s="66"/>
      <c r="C452" s="38"/>
      <c r="D452" s="39"/>
      <c r="E452" s="39"/>
      <c r="F452" s="39"/>
      <c r="G452" s="44"/>
    </row>
    <row r="453" spans="1:7" ht="12.75" x14ac:dyDescent="0.15">
      <c r="A453" s="65"/>
      <c r="B453" s="66"/>
      <c r="C453" s="38"/>
      <c r="D453" s="39"/>
      <c r="E453" s="39"/>
      <c r="F453" s="39"/>
      <c r="G453" s="44"/>
    </row>
    <row r="454" spans="1:7" ht="12.75" x14ac:dyDescent="0.15">
      <c r="A454" s="65"/>
      <c r="B454" s="66"/>
      <c r="C454" s="38"/>
      <c r="D454" s="39"/>
      <c r="E454" s="39"/>
      <c r="F454" s="39"/>
      <c r="G454" s="44"/>
    </row>
    <row r="455" spans="1:7" ht="12.75" x14ac:dyDescent="0.15">
      <c r="A455" s="65"/>
      <c r="B455" s="66"/>
      <c r="C455" s="38"/>
      <c r="D455" s="39"/>
      <c r="E455" s="39"/>
      <c r="F455" s="39"/>
      <c r="G455" s="44"/>
    </row>
    <row r="456" spans="1:7" ht="12.75" x14ac:dyDescent="0.15">
      <c r="A456" s="65"/>
      <c r="B456" s="66"/>
      <c r="C456" s="38"/>
      <c r="D456" s="39"/>
      <c r="E456" s="39"/>
      <c r="F456" s="39"/>
      <c r="G456" s="44"/>
    </row>
    <row r="457" spans="1:7" ht="12.75" x14ac:dyDescent="0.15">
      <c r="A457" s="65"/>
      <c r="B457" s="66"/>
      <c r="C457" s="38"/>
      <c r="D457" s="39"/>
      <c r="E457" s="39"/>
      <c r="F457" s="39"/>
      <c r="G457" s="44"/>
    </row>
    <row r="458" spans="1:7" ht="12.75" x14ac:dyDescent="0.15">
      <c r="A458" s="65"/>
      <c r="B458" s="66"/>
      <c r="C458" s="38"/>
      <c r="D458" s="39"/>
      <c r="E458" s="39"/>
      <c r="F458" s="39"/>
      <c r="G458" s="44"/>
    </row>
    <row r="459" spans="1:7" ht="12.75" x14ac:dyDescent="0.15">
      <c r="A459" s="65"/>
      <c r="B459" s="66"/>
      <c r="C459" s="38"/>
      <c r="D459" s="39"/>
      <c r="E459" s="39"/>
      <c r="F459" s="39"/>
      <c r="G459" s="44"/>
    </row>
    <row r="460" spans="1:7" ht="12.75" x14ac:dyDescent="0.15">
      <c r="A460" s="65"/>
      <c r="B460" s="66"/>
      <c r="C460" s="38"/>
      <c r="D460" s="39"/>
      <c r="E460" s="39"/>
      <c r="F460" s="39"/>
      <c r="G460" s="44"/>
    </row>
    <row r="461" spans="1:7" ht="12.75" x14ac:dyDescent="0.15">
      <c r="A461" s="65"/>
      <c r="B461" s="66"/>
      <c r="C461" s="38"/>
      <c r="D461" s="39"/>
      <c r="E461" s="39"/>
      <c r="F461" s="39"/>
      <c r="G461" s="44"/>
    </row>
    <row r="462" spans="1:7" ht="12.75" x14ac:dyDescent="0.15">
      <c r="A462" s="65"/>
      <c r="B462" s="66"/>
      <c r="C462" s="38"/>
      <c r="D462" s="39"/>
      <c r="E462" s="39"/>
      <c r="F462" s="39"/>
      <c r="G462" s="44"/>
    </row>
    <row r="463" spans="1:7" ht="12.75" x14ac:dyDescent="0.15">
      <c r="A463" s="65"/>
      <c r="B463" s="66"/>
      <c r="C463" s="38"/>
      <c r="D463" s="39"/>
      <c r="E463" s="39"/>
      <c r="F463" s="39"/>
      <c r="G463" s="44"/>
    </row>
    <row r="464" spans="1:7" ht="12.75" x14ac:dyDescent="0.15">
      <c r="A464" s="65"/>
      <c r="B464" s="66"/>
      <c r="C464" s="38"/>
      <c r="D464" s="39"/>
      <c r="E464" s="39"/>
      <c r="F464" s="39"/>
      <c r="G464" s="44"/>
    </row>
    <row r="465" spans="1:7" ht="12.75" x14ac:dyDescent="0.15">
      <c r="A465" s="65"/>
      <c r="B465" s="66"/>
      <c r="C465" s="38"/>
      <c r="D465" s="39"/>
      <c r="E465" s="39"/>
      <c r="F465" s="39"/>
      <c r="G465" s="44"/>
    </row>
    <row r="466" spans="1:7" ht="12.75" x14ac:dyDescent="0.15">
      <c r="A466" s="65"/>
      <c r="B466" s="66"/>
      <c r="C466" s="38"/>
      <c r="D466" s="39"/>
      <c r="E466" s="39"/>
      <c r="F466" s="39"/>
      <c r="G466" s="44"/>
    </row>
    <row r="467" spans="1:7" ht="12.75" x14ac:dyDescent="0.15">
      <c r="A467" s="65"/>
      <c r="B467" s="66"/>
      <c r="C467" s="38"/>
      <c r="D467" s="39"/>
      <c r="E467" s="39"/>
      <c r="F467" s="39"/>
      <c r="G467" s="44"/>
    </row>
    <row r="468" spans="1:7" ht="12.75" x14ac:dyDescent="0.15">
      <c r="A468" s="65"/>
      <c r="B468" s="66"/>
      <c r="C468" s="38"/>
      <c r="D468" s="39"/>
      <c r="E468" s="39"/>
      <c r="F468" s="39"/>
      <c r="G468" s="44"/>
    </row>
    <row r="469" spans="1:7" ht="12.75" x14ac:dyDescent="0.15">
      <c r="A469" s="65"/>
      <c r="B469" s="66"/>
      <c r="C469" s="38"/>
      <c r="D469" s="39"/>
      <c r="E469" s="39"/>
      <c r="F469" s="39"/>
      <c r="G469" s="44"/>
    </row>
    <row r="470" spans="1:7" ht="12.75" x14ac:dyDescent="0.15">
      <c r="A470" s="65"/>
      <c r="B470" s="66"/>
      <c r="C470" s="38"/>
      <c r="D470" s="39"/>
      <c r="E470" s="39"/>
      <c r="F470" s="39"/>
      <c r="G470" s="44"/>
    </row>
    <row r="471" spans="1:7" ht="12.75" x14ac:dyDescent="0.15">
      <c r="A471" s="65"/>
      <c r="B471" s="66"/>
      <c r="C471" s="38"/>
      <c r="D471" s="39"/>
      <c r="E471" s="39"/>
      <c r="F471" s="39"/>
      <c r="G471" s="44"/>
    </row>
    <row r="472" spans="1:7" ht="12.75" x14ac:dyDescent="0.15">
      <c r="A472" s="65"/>
      <c r="B472" s="66"/>
      <c r="C472" s="38"/>
      <c r="D472" s="39"/>
      <c r="E472" s="39"/>
      <c r="F472" s="39"/>
      <c r="G472" s="44"/>
    </row>
    <row r="473" spans="1:7" ht="12.75" x14ac:dyDescent="0.15">
      <c r="A473" s="65"/>
      <c r="B473" s="66"/>
      <c r="C473" s="38"/>
      <c r="D473" s="39"/>
      <c r="E473" s="39"/>
      <c r="F473" s="39"/>
      <c r="G473" s="44"/>
    </row>
    <row r="474" spans="1:7" ht="12.75" x14ac:dyDescent="0.15">
      <c r="A474" s="65"/>
      <c r="B474" s="66"/>
      <c r="C474" s="38"/>
      <c r="D474" s="39"/>
      <c r="E474" s="39"/>
      <c r="F474" s="39"/>
      <c r="G474" s="44"/>
    </row>
    <row r="475" spans="1:7" ht="12.75" x14ac:dyDescent="0.15">
      <c r="A475" s="65"/>
      <c r="B475" s="66"/>
      <c r="C475" s="38"/>
      <c r="D475" s="39"/>
      <c r="E475" s="39"/>
      <c r="F475" s="39"/>
      <c r="G475" s="44"/>
    </row>
    <row r="476" spans="1:7" ht="12.75" x14ac:dyDescent="0.15">
      <c r="A476" s="65"/>
      <c r="B476" s="66"/>
      <c r="C476" s="38"/>
      <c r="D476" s="39"/>
      <c r="E476" s="39"/>
      <c r="F476" s="39"/>
      <c r="G476" s="44"/>
    </row>
    <row r="477" spans="1:7" ht="12.75" x14ac:dyDescent="0.15">
      <c r="A477" s="65"/>
      <c r="B477" s="66"/>
      <c r="C477" s="38"/>
      <c r="D477" s="39"/>
      <c r="E477" s="39"/>
      <c r="F477" s="39"/>
      <c r="G477" s="44"/>
    </row>
    <row r="478" spans="1:7" ht="12.75" x14ac:dyDescent="0.15">
      <c r="A478" s="65"/>
      <c r="B478" s="66"/>
      <c r="C478" s="38"/>
      <c r="D478" s="39"/>
      <c r="E478" s="39"/>
      <c r="F478" s="39"/>
      <c r="G478" s="44"/>
    </row>
    <row r="479" spans="1:7" ht="12.75" x14ac:dyDescent="0.15">
      <c r="A479" s="65"/>
      <c r="B479" s="66"/>
      <c r="C479" s="38"/>
      <c r="D479" s="39"/>
      <c r="E479" s="39"/>
      <c r="F479" s="39"/>
      <c r="G479" s="44"/>
    </row>
    <row r="480" spans="1:7" ht="12.75" x14ac:dyDescent="0.15">
      <c r="A480" s="65"/>
      <c r="B480" s="66"/>
      <c r="C480" s="38"/>
      <c r="D480" s="39"/>
      <c r="E480" s="39"/>
      <c r="F480" s="39"/>
      <c r="G480" s="44"/>
    </row>
    <row r="481" spans="1:7" ht="12.75" x14ac:dyDescent="0.15">
      <c r="A481" s="65"/>
      <c r="B481" s="66"/>
      <c r="C481" s="38"/>
      <c r="D481" s="39"/>
      <c r="E481" s="39"/>
      <c r="F481" s="39"/>
      <c r="G481" s="44"/>
    </row>
    <row r="482" spans="1:7" ht="12.75" x14ac:dyDescent="0.15">
      <c r="A482" s="65"/>
      <c r="B482" s="66"/>
      <c r="C482" s="38"/>
      <c r="D482" s="39"/>
      <c r="E482" s="39"/>
      <c r="F482" s="39"/>
      <c r="G482" s="44"/>
    </row>
    <row r="483" spans="1:7" ht="12.75" x14ac:dyDescent="0.15">
      <c r="A483" s="65"/>
      <c r="B483" s="66"/>
      <c r="C483" s="38"/>
      <c r="D483" s="39"/>
      <c r="E483" s="39"/>
      <c r="F483" s="39"/>
      <c r="G483" s="44"/>
    </row>
    <row r="484" spans="1:7" ht="12.75" x14ac:dyDescent="0.15">
      <c r="A484" s="65"/>
      <c r="B484" s="66"/>
      <c r="C484" s="38"/>
      <c r="D484" s="39"/>
      <c r="E484" s="39"/>
      <c r="F484" s="39"/>
      <c r="G484" s="44"/>
    </row>
    <row r="485" spans="1:7" ht="12.75" x14ac:dyDescent="0.15">
      <c r="A485" s="65"/>
      <c r="B485" s="66"/>
      <c r="C485" s="38"/>
      <c r="D485" s="39"/>
      <c r="E485" s="39"/>
      <c r="F485" s="39"/>
      <c r="G485" s="44"/>
    </row>
    <row r="486" spans="1:7" ht="12.75" x14ac:dyDescent="0.15">
      <c r="A486" s="65"/>
      <c r="B486" s="66"/>
      <c r="C486" s="38"/>
      <c r="D486" s="39"/>
      <c r="E486" s="39"/>
      <c r="F486" s="39"/>
      <c r="G486" s="44"/>
    </row>
    <row r="487" spans="1:7" ht="12.75" x14ac:dyDescent="0.15">
      <c r="A487" s="65"/>
      <c r="B487" s="66"/>
      <c r="C487" s="38"/>
      <c r="D487" s="39"/>
      <c r="E487" s="39"/>
      <c r="F487" s="39"/>
      <c r="G487" s="44"/>
    </row>
    <row r="488" spans="1:7" ht="12.75" x14ac:dyDescent="0.15">
      <c r="A488" s="65"/>
      <c r="B488" s="66"/>
      <c r="C488" s="38"/>
      <c r="D488" s="39"/>
      <c r="E488" s="39"/>
      <c r="F488" s="39"/>
      <c r="G488" s="44"/>
    </row>
    <row r="489" spans="1:7" ht="12.75" x14ac:dyDescent="0.15">
      <c r="A489" s="65"/>
      <c r="B489" s="66"/>
      <c r="C489" s="38"/>
      <c r="D489" s="39"/>
      <c r="E489" s="39"/>
      <c r="F489" s="39"/>
      <c r="G489" s="44"/>
    </row>
    <row r="490" spans="1:7" ht="12.75" x14ac:dyDescent="0.15">
      <c r="A490" s="65"/>
      <c r="B490" s="66"/>
      <c r="C490" s="38"/>
      <c r="D490" s="39"/>
      <c r="E490" s="39"/>
      <c r="F490" s="39"/>
      <c r="G490" s="44"/>
    </row>
    <row r="491" spans="1:7" ht="12.75" x14ac:dyDescent="0.15">
      <c r="A491" s="65"/>
      <c r="B491" s="66"/>
      <c r="C491" s="38"/>
      <c r="D491" s="39"/>
      <c r="E491" s="39"/>
      <c r="F491" s="39"/>
      <c r="G491" s="44"/>
    </row>
    <row r="492" spans="1:7" ht="12.75" x14ac:dyDescent="0.15">
      <c r="A492" s="65"/>
      <c r="B492" s="66"/>
      <c r="C492" s="38"/>
      <c r="D492" s="39"/>
      <c r="E492" s="39"/>
      <c r="F492" s="39"/>
      <c r="G492" s="44"/>
    </row>
    <row r="493" spans="1:7" ht="12.75" x14ac:dyDescent="0.15">
      <c r="A493" s="65"/>
      <c r="B493" s="66"/>
      <c r="C493" s="38"/>
      <c r="D493" s="39"/>
      <c r="E493" s="39"/>
      <c r="F493" s="39"/>
      <c r="G493" s="44"/>
    </row>
    <row r="494" spans="1:7" ht="12.75" x14ac:dyDescent="0.15">
      <c r="A494" s="65"/>
      <c r="B494" s="66"/>
      <c r="C494" s="38"/>
      <c r="D494" s="39"/>
      <c r="E494" s="39"/>
      <c r="F494" s="39"/>
      <c r="G494" s="44"/>
    </row>
    <row r="495" spans="1:7" ht="12.75" x14ac:dyDescent="0.15">
      <c r="A495" s="65"/>
      <c r="B495" s="66"/>
      <c r="C495" s="38"/>
      <c r="D495" s="39"/>
      <c r="E495" s="39"/>
      <c r="F495" s="39"/>
      <c r="G495" s="44"/>
    </row>
    <row r="496" spans="1:7" ht="12.75" x14ac:dyDescent="0.15">
      <c r="A496" s="65"/>
      <c r="B496" s="66"/>
      <c r="C496" s="38"/>
      <c r="D496" s="39"/>
      <c r="E496" s="39"/>
      <c r="F496" s="39"/>
      <c r="G496" s="44"/>
    </row>
    <row r="497" spans="1:7" ht="12.75" x14ac:dyDescent="0.15">
      <c r="A497" s="65"/>
      <c r="B497" s="66"/>
      <c r="C497" s="38"/>
      <c r="D497" s="39"/>
      <c r="E497" s="39"/>
      <c r="F497" s="39"/>
      <c r="G497" s="44"/>
    </row>
    <row r="498" spans="1:7" ht="12.75" x14ac:dyDescent="0.15">
      <c r="A498" s="65"/>
      <c r="B498" s="66"/>
      <c r="C498" s="38"/>
      <c r="D498" s="39"/>
      <c r="E498" s="39"/>
      <c r="F498" s="39"/>
      <c r="G498" s="44"/>
    </row>
    <row r="499" spans="1:7" ht="12.75" x14ac:dyDescent="0.15">
      <c r="A499" s="65"/>
      <c r="B499" s="66"/>
      <c r="C499" s="38"/>
      <c r="D499" s="39"/>
      <c r="E499" s="39"/>
      <c r="F499" s="39"/>
      <c r="G499" s="44"/>
    </row>
    <row r="500" spans="1:7" ht="12.75" x14ac:dyDescent="0.15">
      <c r="A500" s="65"/>
      <c r="B500" s="66"/>
      <c r="C500" s="38"/>
      <c r="D500" s="39"/>
      <c r="E500" s="39"/>
      <c r="F500" s="39"/>
      <c r="G500" s="44"/>
    </row>
    <row r="501" spans="1:7" ht="12.75" x14ac:dyDescent="0.15">
      <c r="A501" s="65"/>
      <c r="B501" s="66"/>
      <c r="C501" s="38"/>
      <c r="D501" s="39"/>
      <c r="E501" s="39"/>
      <c r="F501" s="39"/>
      <c r="G501" s="44"/>
    </row>
    <row r="502" spans="1:7" ht="12.75" x14ac:dyDescent="0.15">
      <c r="A502" s="65"/>
      <c r="B502" s="66"/>
      <c r="C502" s="38"/>
      <c r="D502" s="39"/>
      <c r="E502" s="39"/>
      <c r="F502" s="39"/>
      <c r="G502" s="44"/>
    </row>
    <row r="503" spans="1:7" ht="12.75" x14ac:dyDescent="0.15">
      <c r="A503" s="65"/>
      <c r="B503" s="66"/>
      <c r="C503" s="38"/>
      <c r="D503" s="39"/>
      <c r="E503" s="39"/>
      <c r="F503" s="39"/>
      <c r="G503" s="44"/>
    </row>
    <row r="504" spans="1:7" ht="12.75" x14ac:dyDescent="0.15">
      <c r="A504" s="65"/>
      <c r="B504" s="66"/>
      <c r="C504" s="38"/>
      <c r="D504" s="39"/>
      <c r="E504" s="39"/>
      <c r="F504" s="39"/>
      <c r="G504" s="44"/>
    </row>
    <row r="505" spans="1:7" ht="12.75" x14ac:dyDescent="0.15">
      <c r="A505" s="65"/>
      <c r="B505" s="66"/>
      <c r="C505" s="38"/>
      <c r="D505" s="39"/>
      <c r="E505" s="39"/>
      <c r="F505" s="39"/>
      <c r="G505" s="44"/>
    </row>
    <row r="506" spans="1:7" ht="12.75" x14ac:dyDescent="0.15">
      <c r="A506" s="65"/>
      <c r="B506" s="66"/>
      <c r="C506" s="38"/>
      <c r="D506" s="39"/>
      <c r="E506" s="39"/>
      <c r="F506" s="39"/>
      <c r="G506" s="44"/>
    </row>
    <row r="507" spans="1:7" ht="12.75" x14ac:dyDescent="0.15">
      <c r="A507" s="65"/>
      <c r="B507" s="66"/>
      <c r="C507" s="38"/>
      <c r="D507" s="39"/>
      <c r="E507" s="39"/>
      <c r="F507" s="39"/>
      <c r="G507" s="44"/>
    </row>
    <row r="508" spans="1:7" ht="12.75" x14ac:dyDescent="0.15">
      <c r="A508" s="65"/>
      <c r="B508" s="66"/>
      <c r="C508" s="38"/>
      <c r="D508" s="39"/>
      <c r="E508" s="39"/>
      <c r="F508" s="39"/>
      <c r="G508" s="44"/>
    </row>
    <row r="509" spans="1:7" ht="12.75" x14ac:dyDescent="0.15">
      <c r="A509" s="65"/>
      <c r="B509" s="66"/>
      <c r="C509" s="38"/>
      <c r="D509" s="39"/>
      <c r="E509" s="39"/>
      <c r="F509" s="39"/>
      <c r="G509" s="44"/>
    </row>
    <row r="510" spans="1:7" ht="12.75" x14ac:dyDescent="0.15">
      <c r="A510" s="65"/>
      <c r="B510" s="66"/>
      <c r="C510" s="38"/>
      <c r="D510" s="39"/>
      <c r="E510" s="39"/>
      <c r="F510" s="39"/>
      <c r="G510" s="44"/>
    </row>
    <row r="511" spans="1:7" ht="12.75" x14ac:dyDescent="0.15">
      <c r="A511" s="65"/>
      <c r="B511" s="66"/>
      <c r="C511" s="38"/>
      <c r="D511" s="39"/>
      <c r="E511" s="39"/>
      <c r="F511" s="39"/>
      <c r="G511" s="44"/>
    </row>
    <row r="512" spans="1:7" ht="12.75" x14ac:dyDescent="0.15">
      <c r="A512" s="65"/>
      <c r="B512" s="66"/>
      <c r="C512" s="38"/>
      <c r="D512" s="39"/>
      <c r="E512" s="39"/>
      <c r="F512" s="39"/>
      <c r="G512" s="44"/>
    </row>
    <row r="513" spans="1:7" ht="12.75" x14ac:dyDescent="0.15">
      <c r="A513" s="65"/>
      <c r="B513" s="66"/>
      <c r="C513" s="38"/>
      <c r="D513" s="39"/>
      <c r="E513" s="39"/>
      <c r="F513" s="39"/>
      <c r="G513" s="44"/>
    </row>
    <row r="514" spans="1:7" ht="12.75" x14ac:dyDescent="0.15">
      <c r="A514" s="65"/>
      <c r="B514" s="66"/>
      <c r="C514" s="38"/>
      <c r="D514" s="39"/>
      <c r="E514" s="39"/>
      <c r="F514" s="39"/>
      <c r="G514" s="44"/>
    </row>
    <row r="515" spans="1:7" ht="12.75" x14ac:dyDescent="0.15">
      <c r="A515" s="65"/>
      <c r="B515" s="66"/>
      <c r="C515" s="38"/>
      <c r="D515" s="39"/>
      <c r="E515" s="39"/>
      <c r="F515" s="39"/>
      <c r="G515" s="44"/>
    </row>
    <row r="516" spans="1:7" ht="12.75" x14ac:dyDescent="0.15">
      <c r="A516" s="65"/>
      <c r="B516" s="66"/>
      <c r="C516" s="38"/>
      <c r="D516" s="39"/>
      <c r="E516" s="39"/>
      <c r="F516" s="39"/>
      <c r="G516" s="44"/>
    </row>
    <row r="517" spans="1:7" ht="12.75" x14ac:dyDescent="0.15">
      <c r="A517" s="65"/>
      <c r="B517" s="66"/>
      <c r="C517" s="38"/>
      <c r="D517" s="39"/>
      <c r="E517" s="39"/>
      <c r="F517" s="39"/>
      <c r="G517" s="44"/>
    </row>
    <row r="518" spans="1:7" ht="12.75" x14ac:dyDescent="0.15">
      <c r="A518" s="65"/>
      <c r="B518" s="66"/>
      <c r="C518" s="38"/>
      <c r="D518" s="39"/>
      <c r="E518" s="39"/>
      <c r="F518" s="39"/>
      <c r="G518" s="44"/>
    </row>
    <row r="519" spans="1:7" ht="12.75" x14ac:dyDescent="0.15">
      <c r="A519" s="65"/>
      <c r="B519" s="66"/>
      <c r="C519" s="38"/>
      <c r="D519" s="39"/>
      <c r="E519" s="39"/>
      <c r="F519" s="39"/>
      <c r="G519" s="44"/>
    </row>
    <row r="520" spans="1:7" ht="12.75" x14ac:dyDescent="0.15">
      <c r="A520" s="65"/>
      <c r="B520" s="66"/>
      <c r="C520" s="38"/>
      <c r="D520" s="39"/>
      <c r="E520" s="39"/>
      <c r="F520" s="39"/>
      <c r="G520" s="44"/>
    </row>
    <row r="521" spans="1:7" ht="12.75" x14ac:dyDescent="0.15">
      <c r="A521" s="65"/>
      <c r="B521" s="66"/>
      <c r="C521" s="38"/>
      <c r="D521" s="39"/>
      <c r="E521" s="39"/>
      <c r="F521" s="39"/>
      <c r="G521" s="44"/>
    </row>
    <row r="522" spans="1:7" ht="12.75" x14ac:dyDescent="0.15">
      <c r="A522" s="65"/>
      <c r="B522" s="66"/>
      <c r="C522" s="38"/>
      <c r="D522" s="39"/>
      <c r="E522" s="39"/>
      <c r="F522" s="39"/>
      <c r="G522" s="44"/>
    </row>
    <row r="523" spans="1:7" ht="12.75" x14ac:dyDescent="0.15">
      <c r="A523" s="65"/>
      <c r="B523" s="66"/>
      <c r="C523" s="38"/>
      <c r="D523" s="39"/>
      <c r="E523" s="39"/>
      <c r="F523" s="39"/>
      <c r="G523" s="44"/>
    </row>
    <row r="524" spans="1:7" ht="12.75" x14ac:dyDescent="0.15">
      <c r="A524" s="65"/>
      <c r="B524" s="66"/>
      <c r="C524" s="38"/>
      <c r="D524" s="39"/>
      <c r="E524" s="39"/>
      <c r="F524" s="39"/>
      <c r="G524" s="44"/>
    </row>
    <row r="525" spans="1:7" ht="12.75" x14ac:dyDescent="0.15">
      <c r="A525" s="65"/>
      <c r="B525" s="66"/>
      <c r="C525" s="38"/>
      <c r="D525" s="39"/>
      <c r="E525" s="39"/>
      <c r="F525" s="39"/>
      <c r="G525" s="44"/>
    </row>
    <row r="526" spans="1:7" ht="12.75" x14ac:dyDescent="0.15">
      <c r="A526" s="65"/>
      <c r="B526" s="66"/>
      <c r="C526" s="38"/>
      <c r="D526" s="39"/>
      <c r="E526" s="39"/>
      <c r="F526" s="39"/>
      <c r="G526" s="44"/>
    </row>
    <row r="527" spans="1:7" ht="12.75" x14ac:dyDescent="0.15">
      <c r="A527" s="65"/>
      <c r="B527" s="66"/>
      <c r="C527" s="38"/>
      <c r="D527" s="39"/>
      <c r="E527" s="39"/>
      <c r="F527" s="39"/>
      <c r="G527" s="44"/>
    </row>
    <row r="528" spans="1:7" ht="12.75" x14ac:dyDescent="0.15">
      <c r="A528" s="65"/>
      <c r="B528" s="66"/>
      <c r="C528" s="38"/>
      <c r="D528" s="39"/>
      <c r="E528" s="39"/>
      <c r="F528" s="39"/>
      <c r="G528" s="44"/>
    </row>
    <row r="529" spans="1:7" ht="12.75" x14ac:dyDescent="0.15">
      <c r="A529" s="65"/>
      <c r="B529" s="66"/>
      <c r="C529" s="38"/>
      <c r="D529" s="39"/>
      <c r="E529" s="39"/>
      <c r="F529" s="39"/>
      <c r="G529" s="44"/>
    </row>
    <row r="530" spans="1:7" ht="12.75" x14ac:dyDescent="0.15">
      <c r="A530" s="65"/>
      <c r="B530" s="66"/>
      <c r="C530" s="38"/>
      <c r="D530" s="39"/>
      <c r="E530" s="39"/>
      <c r="F530" s="39"/>
      <c r="G530" s="44"/>
    </row>
    <row r="531" spans="1:7" ht="12.75" x14ac:dyDescent="0.15">
      <c r="A531" s="65"/>
      <c r="B531" s="66"/>
      <c r="C531" s="38"/>
      <c r="D531" s="39"/>
      <c r="E531" s="39"/>
      <c r="F531" s="39"/>
      <c r="G531" s="44"/>
    </row>
    <row r="532" spans="1:7" ht="12.75" x14ac:dyDescent="0.15">
      <c r="A532" s="65"/>
      <c r="B532" s="66"/>
      <c r="C532" s="38"/>
      <c r="D532" s="39"/>
      <c r="E532" s="39"/>
      <c r="F532" s="39"/>
      <c r="G532" s="44"/>
    </row>
    <row r="533" spans="1:7" ht="12.75" x14ac:dyDescent="0.15">
      <c r="A533" s="65"/>
      <c r="B533" s="66"/>
      <c r="C533" s="38"/>
      <c r="D533" s="39"/>
      <c r="E533" s="39"/>
      <c r="F533" s="39"/>
      <c r="G533" s="44"/>
    </row>
    <row r="534" spans="1:7" ht="12.75" x14ac:dyDescent="0.15">
      <c r="A534" s="65"/>
      <c r="B534" s="66"/>
      <c r="C534" s="38"/>
      <c r="D534" s="39"/>
      <c r="E534" s="39"/>
      <c r="F534" s="39"/>
      <c r="G534" s="44"/>
    </row>
    <row r="535" spans="1:7" ht="12.75" x14ac:dyDescent="0.15">
      <c r="A535" s="65"/>
      <c r="B535" s="66"/>
      <c r="C535" s="38"/>
      <c r="D535" s="39"/>
      <c r="E535" s="39"/>
      <c r="F535" s="39"/>
      <c r="G535" s="44"/>
    </row>
    <row r="536" spans="1:7" ht="12.75" x14ac:dyDescent="0.15">
      <c r="A536" s="65"/>
      <c r="B536" s="66"/>
      <c r="C536" s="38"/>
      <c r="D536" s="39"/>
      <c r="E536" s="39"/>
      <c r="F536" s="39"/>
      <c r="G536" s="44"/>
    </row>
    <row r="537" spans="1:7" ht="12.75" x14ac:dyDescent="0.15">
      <c r="A537" s="65"/>
      <c r="B537" s="66"/>
      <c r="C537" s="38"/>
      <c r="D537" s="39"/>
      <c r="E537" s="39"/>
      <c r="F537" s="39"/>
      <c r="G537" s="44"/>
    </row>
    <row r="538" spans="1:7" ht="12.75" x14ac:dyDescent="0.15">
      <c r="A538" s="65"/>
      <c r="B538" s="66"/>
      <c r="C538" s="38"/>
      <c r="D538" s="39"/>
      <c r="E538" s="39"/>
      <c r="F538" s="39"/>
      <c r="G538" s="44"/>
    </row>
    <row r="539" spans="1:7" ht="12.75" x14ac:dyDescent="0.15">
      <c r="A539" s="65"/>
      <c r="B539" s="66"/>
      <c r="C539" s="38"/>
      <c r="D539" s="39"/>
      <c r="E539" s="39"/>
      <c r="F539" s="39"/>
      <c r="G539" s="44"/>
    </row>
    <row r="540" spans="1:7" ht="12.75" x14ac:dyDescent="0.15">
      <c r="A540" s="65"/>
      <c r="B540" s="66"/>
      <c r="C540" s="38"/>
      <c r="D540" s="39"/>
      <c r="E540" s="39"/>
      <c r="F540" s="39"/>
      <c r="G540" s="44"/>
    </row>
    <row r="541" spans="1:7" ht="12.75" x14ac:dyDescent="0.15">
      <c r="A541" s="65"/>
      <c r="B541" s="66"/>
      <c r="C541" s="38"/>
      <c r="D541" s="39"/>
      <c r="E541" s="39"/>
      <c r="F541" s="39"/>
      <c r="G541" s="44"/>
    </row>
    <row r="542" spans="1:7" ht="12.75" x14ac:dyDescent="0.15">
      <c r="A542" s="65"/>
      <c r="B542" s="66"/>
      <c r="C542" s="38"/>
      <c r="D542" s="39"/>
      <c r="E542" s="39"/>
      <c r="F542" s="39"/>
      <c r="G542" s="44"/>
    </row>
    <row r="543" spans="1:7" ht="12.75" x14ac:dyDescent="0.15">
      <c r="A543" s="65"/>
      <c r="B543" s="66"/>
      <c r="C543" s="38"/>
      <c r="D543" s="39"/>
      <c r="E543" s="39"/>
      <c r="F543" s="39"/>
      <c r="G543" s="44"/>
    </row>
    <row r="544" spans="1:7" ht="12.75" x14ac:dyDescent="0.15">
      <c r="A544" s="65"/>
      <c r="B544" s="66"/>
      <c r="C544" s="38"/>
      <c r="D544" s="39"/>
      <c r="E544" s="39"/>
      <c r="F544" s="39"/>
      <c r="G544" s="44"/>
    </row>
    <row r="545" spans="1:7" ht="12.75" x14ac:dyDescent="0.15">
      <c r="A545" s="65"/>
      <c r="B545" s="66"/>
      <c r="C545" s="38"/>
      <c r="D545" s="39"/>
      <c r="E545" s="39"/>
      <c r="F545" s="39"/>
      <c r="G545" s="44"/>
    </row>
    <row r="546" spans="1:7" ht="12.75" x14ac:dyDescent="0.15">
      <c r="A546" s="65"/>
      <c r="B546" s="66"/>
      <c r="C546" s="38"/>
      <c r="D546" s="39"/>
      <c r="E546" s="39"/>
      <c r="F546" s="39"/>
      <c r="G546" s="44"/>
    </row>
    <row r="547" spans="1:7" ht="12.75" x14ac:dyDescent="0.15">
      <c r="A547" s="65"/>
      <c r="B547" s="66"/>
      <c r="C547" s="38"/>
      <c r="D547" s="39"/>
      <c r="E547" s="39"/>
      <c r="F547" s="39"/>
      <c r="G547" s="44"/>
    </row>
    <row r="548" spans="1:7" ht="12.75" x14ac:dyDescent="0.15">
      <c r="A548" s="65"/>
      <c r="B548" s="66"/>
      <c r="C548" s="38"/>
      <c r="D548" s="39"/>
      <c r="E548" s="39"/>
      <c r="F548" s="39"/>
      <c r="G548" s="44"/>
    </row>
    <row r="549" spans="1:7" ht="12.75" x14ac:dyDescent="0.15">
      <c r="A549" s="65"/>
      <c r="B549" s="66"/>
      <c r="C549" s="38"/>
      <c r="D549" s="39"/>
      <c r="E549" s="39"/>
      <c r="F549" s="39"/>
      <c r="G549" s="44"/>
    </row>
    <row r="550" spans="1:7" ht="12.75" x14ac:dyDescent="0.15">
      <c r="A550" s="65"/>
      <c r="B550" s="66"/>
      <c r="C550" s="38"/>
      <c r="D550" s="39"/>
      <c r="E550" s="39"/>
      <c r="F550" s="39"/>
      <c r="G550" s="44"/>
    </row>
    <row r="551" spans="1:7" ht="12.75" x14ac:dyDescent="0.15">
      <c r="A551" s="65"/>
      <c r="B551" s="66"/>
      <c r="C551" s="38"/>
      <c r="D551" s="39"/>
      <c r="E551" s="39"/>
      <c r="F551" s="39"/>
      <c r="G551" s="44"/>
    </row>
    <row r="552" spans="1:7" ht="12.75" x14ac:dyDescent="0.15">
      <c r="A552" s="65"/>
      <c r="B552" s="66"/>
      <c r="C552" s="38"/>
      <c r="D552" s="39"/>
      <c r="E552" s="39"/>
      <c r="F552" s="39"/>
      <c r="G552" s="44"/>
    </row>
    <row r="553" spans="1:7" ht="12.75" x14ac:dyDescent="0.15">
      <c r="A553" s="65"/>
      <c r="B553" s="66"/>
      <c r="C553" s="38"/>
      <c r="D553" s="39"/>
      <c r="E553" s="39"/>
      <c r="F553" s="39"/>
      <c r="G553" s="44"/>
    </row>
    <row r="554" spans="1:7" ht="12.75" x14ac:dyDescent="0.15">
      <c r="A554" s="65"/>
      <c r="B554" s="66"/>
      <c r="C554" s="38"/>
      <c r="D554" s="39"/>
      <c r="E554" s="39"/>
      <c r="F554" s="39"/>
      <c r="G554" s="44"/>
    </row>
    <row r="555" spans="1:7" ht="12.75" x14ac:dyDescent="0.15">
      <c r="A555" s="65"/>
      <c r="B555" s="66"/>
      <c r="C555" s="38"/>
      <c r="D555" s="39"/>
      <c r="E555" s="39"/>
      <c r="F555" s="39"/>
      <c r="G555" s="44"/>
    </row>
    <row r="556" spans="1:7" ht="12.75" x14ac:dyDescent="0.15">
      <c r="A556" s="65"/>
      <c r="B556" s="66"/>
      <c r="C556" s="38"/>
      <c r="D556" s="39"/>
      <c r="E556" s="39"/>
      <c r="F556" s="39"/>
      <c r="G556" s="44"/>
    </row>
    <row r="557" spans="1:7" ht="12.75" x14ac:dyDescent="0.15">
      <c r="A557" s="65"/>
      <c r="B557" s="66"/>
      <c r="C557" s="38"/>
      <c r="D557" s="39"/>
      <c r="E557" s="39"/>
      <c r="F557" s="39"/>
      <c r="G557" s="44"/>
    </row>
    <row r="558" spans="1:7" ht="12.75" x14ac:dyDescent="0.15">
      <c r="A558" s="65"/>
      <c r="B558" s="66"/>
      <c r="C558" s="38"/>
      <c r="D558" s="39"/>
      <c r="E558" s="39"/>
      <c r="F558" s="39"/>
      <c r="G558" s="44"/>
    </row>
    <row r="559" spans="1:7" ht="12.75" x14ac:dyDescent="0.15">
      <c r="A559" s="65"/>
      <c r="B559" s="66"/>
      <c r="C559" s="38"/>
      <c r="D559" s="39"/>
      <c r="E559" s="39"/>
      <c r="F559" s="39"/>
      <c r="G559" s="44"/>
    </row>
    <row r="560" spans="1:7" ht="12.75" x14ac:dyDescent="0.15">
      <c r="A560" s="65"/>
      <c r="B560" s="66"/>
      <c r="C560" s="38"/>
      <c r="D560" s="39"/>
      <c r="E560" s="39"/>
      <c r="F560" s="39"/>
      <c r="G560" s="44"/>
    </row>
    <row r="561" spans="1:7" ht="12.75" x14ac:dyDescent="0.15">
      <c r="A561" s="65"/>
      <c r="B561" s="66"/>
      <c r="C561" s="38"/>
      <c r="D561" s="39"/>
      <c r="E561" s="39"/>
      <c r="F561" s="39"/>
      <c r="G561" s="44"/>
    </row>
    <row r="562" spans="1:7" ht="12.75" x14ac:dyDescent="0.15">
      <c r="A562" s="65"/>
      <c r="B562" s="66"/>
      <c r="C562" s="38"/>
      <c r="D562" s="39"/>
      <c r="E562" s="39"/>
      <c r="F562" s="39"/>
      <c r="G562" s="44"/>
    </row>
    <row r="563" spans="1:7" ht="12.75" x14ac:dyDescent="0.15">
      <c r="A563" s="65"/>
      <c r="B563" s="66"/>
      <c r="C563" s="38"/>
      <c r="D563" s="39"/>
      <c r="E563" s="39"/>
      <c r="F563" s="39"/>
      <c r="G563" s="44"/>
    </row>
    <row r="564" spans="1:7" ht="12.75" x14ac:dyDescent="0.15">
      <c r="A564" s="65"/>
      <c r="B564" s="66"/>
      <c r="C564" s="38"/>
      <c r="D564" s="39"/>
      <c r="E564" s="39"/>
      <c r="F564" s="39"/>
      <c r="G564" s="44"/>
    </row>
    <row r="565" spans="1:7" ht="12.75" x14ac:dyDescent="0.15">
      <c r="A565" s="65"/>
      <c r="B565" s="66"/>
      <c r="C565" s="38"/>
      <c r="D565" s="39"/>
      <c r="E565" s="39"/>
      <c r="F565" s="39"/>
      <c r="G565" s="44"/>
    </row>
    <row r="566" spans="1:7" ht="12.75" x14ac:dyDescent="0.15">
      <c r="A566" s="65"/>
      <c r="B566" s="66"/>
      <c r="C566" s="38"/>
      <c r="D566" s="39"/>
      <c r="E566" s="39"/>
      <c r="F566" s="39"/>
      <c r="G566" s="44"/>
    </row>
    <row r="567" spans="1:7" ht="12.75" x14ac:dyDescent="0.15">
      <c r="A567" s="65"/>
      <c r="B567" s="66"/>
      <c r="C567" s="38"/>
      <c r="D567" s="39"/>
      <c r="E567" s="39"/>
      <c r="F567" s="39"/>
      <c r="G567" s="44"/>
    </row>
    <row r="568" spans="1:7" ht="12.75" x14ac:dyDescent="0.15">
      <c r="A568" s="65"/>
      <c r="B568" s="66"/>
      <c r="C568" s="38"/>
      <c r="D568" s="39"/>
      <c r="E568" s="39"/>
      <c r="F568" s="39"/>
      <c r="G568" s="44"/>
    </row>
    <row r="569" spans="1:7" ht="12.75" x14ac:dyDescent="0.15">
      <c r="A569" s="65"/>
      <c r="B569" s="66"/>
      <c r="C569" s="38"/>
      <c r="D569" s="39"/>
      <c r="E569" s="39"/>
      <c r="F569" s="39"/>
      <c r="G569" s="44"/>
    </row>
    <row r="570" spans="1:7" ht="12.75" x14ac:dyDescent="0.15">
      <c r="A570" s="65"/>
      <c r="B570" s="66"/>
      <c r="C570" s="38"/>
      <c r="D570" s="39"/>
      <c r="E570" s="39"/>
      <c r="F570" s="39"/>
      <c r="G570" s="44"/>
    </row>
    <row r="571" spans="1:7" ht="12.75" x14ac:dyDescent="0.15">
      <c r="A571" s="65"/>
      <c r="B571" s="66"/>
      <c r="C571" s="38"/>
      <c r="D571" s="39"/>
      <c r="E571" s="39"/>
      <c r="F571" s="39"/>
      <c r="G571" s="44"/>
    </row>
    <row r="572" spans="1:7" ht="12.75" x14ac:dyDescent="0.15">
      <c r="A572" s="65"/>
      <c r="B572" s="66"/>
      <c r="C572" s="38"/>
      <c r="D572" s="39"/>
      <c r="E572" s="39"/>
      <c r="F572" s="39"/>
      <c r="G572" s="44"/>
    </row>
    <row r="573" spans="1:7" ht="12.75" x14ac:dyDescent="0.15">
      <c r="A573" s="65"/>
      <c r="B573" s="66"/>
      <c r="C573" s="38"/>
      <c r="D573" s="39"/>
      <c r="E573" s="39"/>
      <c r="F573" s="39"/>
      <c r="G573" s="44"/>
    </row>
    <row r="574" spans="1:7" ht="12.75" x14ac:dyDescent="0.15">
      <c r="A574" s="65"/>
      <c r="B574" s="66"/>
      <c r="C574" s="38"/>
      <c r="D574" s="39"/>
      <c r="E574" s="39"/>
      <c r="F574" s="39"/>
      <c r="G574" s="44"/>
    </row>
    <row r="575" spans="1:7" ht="12.75" x14ac:dyDescent="0.15">
      <c r="A575" s="65"/>
      <c r="B575" s="66"/>
      <c r="C575" s="38"/>
      <c r="D575" s="39"/>
      <c r="E575" s="39"/>
      <c r="F575" s="39"/>
      <c r="G575" s="44"/>
    </row>
    <row r="576" spans="1:7" ht="12.75" x14ac:dyDescent="0.15">
      <c r="A576" s="65"/>
      <c r="B576" s="66"/>
      <c r="C576" s="38"/>
      <c r="D576" s="39"/>
      <c r="E576" s="39"/>
      <c r="F576" s="39"/>
      <c r="G576" s="44"/>
    </row>
    <row r="577" spans="1:7" ht="12.75" x14ac:dyDescent="0.15">
      <c r="A577" s="65"/>
      <c r="B577" s="66"/>
      <c r="C577" s="38"/>
      <c r="D577" s="39"/>
      <c r="E577" s="39"/>
      <c r="F577" s="39"/>
      <c r="G577" s="44"/>
    </row>
    <row r="578" spans="1:7" ht="12.75" x14ac:dyDescent="0.15">
      <c r="A578" s="65"/>
      <c r="B578" s="66"/>
      <c r="C578" s="38"/>
      <c r="D578" s="39"/>
      <c r="E578" s="39"/>
      <c r="F578" s="39"/>
      <c r="G578" s="44"/>
    </row>
    <row r="579" spans="1:7" ht="12.75" x14ac:dyDescent="0.15">
      <c r="A579" s="65"/>
      <c r="B579" s="66"/>
      <c r="C579" s="38"/>
      <c r="D579" s="39"/>
      <c r="E579" s="39"/>
      <c r="F579" s="39"/>
      <c r="G579" s="44"/>
    </row>
    <row r="580" spans="1:7" ht="12.75" x14ac:dyDescent="0.15">
      <c r="A580" s="65"/>
      <c r="B580" s="66"/>
      <c r="C580" s="38"/>
      <c r="D580" s="39"/>
      <c r="E580" s="39"/>
      <c r="F580" s="39"/>
      <c r="G580" s="44"/>
    </row>
    <row r="581" spans="1:7" ht="12.75" x14ac:dyDescent="0.15">
      <c r="A581" s="65"/>
      <c r="B581" s="66"/>
      <c r="C581" s="38"/>
      <c r="D581" s="39"/>
      <c r="E581" s="39"/>
      <c r="F581" s="39"/>
      <c r="G581" s="44"/>
    </row>
    <row r="582" spans="1:7" ht="12.75" x14ac:dyDescent="0.15">
      <c r="A582" s="65"/>
      <c r="B582" s="66"/>
      <c r="C582" s="38"/>
      <c r="D582" s="39"/>
      <c r="E582" s="39"/>
      <c r="F582" s="39"/>
      <c r="G582" s="44"/>
    </row>
    <row r="583" spans="1:7" ht="12.75" x14ac:dyDescent="0.15">
      <c r="A583" s="65"/>
      <c r="B583" s="66"/>
      <c r="C583" s="38"/>
      <c r="D583" s="39"/>
      <c r="E583" s="39"/>
      <c r="F583" s="39"/>
      <c r="G583" s="44"/>
    </row>
    <row r="584" spans="1:7" ht="12.75" x14ac:dyDescent="0.15">
      <c r="A584" s="65"/>
      <c r="B584" s="66"/>
      <c r="C584" s="38"/>
      <c r="D584" s="39"/>
      <c r="E584" s="39"/>
      <c r="F584" s="39"/>
      <c r="G584" s="44"/>
    </row>
    <row r="585" spans="1:7" ht="12.75" x14ac:dyDescent="0.15">
      <c r="A585" s="65"/>
      <c r="B585" s="66"/>
      <c r="C585" s="38"/>
      <c r="D585" s="39"/>
      <c r="E585" s="39"/>
      <c r="F585" s="39"/>
      <c r="G585" s="44"/>
    </row>
    <row r="586" spans="1:7" ht="12.75" x14ac:dyDescent="0.15">
      <c r="A586" s="65"/>
      <c r="B586" s="66"/>
      <c r="C586" s="38"/>
      <c r="D586" s="39"/>
      <c r="E586" s="39"/>
      <c r="F586" s="39"/>
      <c r="G586" s="44"/>
    </row>
    <row r="587" spans="1:7" ht="12.75" x14ac:dyDescent="0.15">
      <c r="A587" s="65"/>
      <c r="B587" s="66"/>
      <c r="C587" s="38"/>
      <c r="D587" s="39"/>
      <c r="E587" s="39"/>
      <c r="F587" s="39"/>
      <c r="G587" s="44"/>
    </row>
    <row r="588" spans="1:7" ht="12.75" x14ac:dyDescent="0.15">
      <c r="A588" s="65"/>
      <c r="B588" s="66"/>
      <c r="C588" s="38"/>
      <c r="D588" s="39"/>
      <c r="E588" s="39"/>
      <c r="F588" s="39"/>
      <c r="G588" s="44"/>
    </row>
    <row r="589" spans="1:7" ht="12.75" x14ac:dyDescent="0.15">
      <c r="A589" s="65"/>
      <c r="B589" s="66"/>
      <c r="C589" s="38"/>
      <c r="D589" s="39"/>
      <c r="E589" s="39"/>
      <c r="F589" s="39"/>
      <c r="G589" s="44"/>
    </row>
    <row r="590" spans="1:7" ht="12.75" x14ac:dyDescent="0.15">
      <c r="A590" s="65"/>
      <c r="B590" s="66"/>
      <c r="C590" s="38"/>
      <c r="D590" s="39"/>
      <c r="E590" s="39"/>
      <c r="F590" s="39"/>
      <c r="G590" s="44"/>
    </row>
    <row r="591" spans="1:7" ht="12.75" x14ac:dyDescent="0.15">
      <c r="A591" s="65"/>
      <c r="B591" s="66"/>
      <c r="C591" s="38"/>
      <c r="D591" s="39"/>
      <c r="E591" s="39"/>
      <c r="F591" s="39"/>
      <c r="G591" s="44"/>
    </row>
    <row r="592" spans="1:7" ht="12.75" x14ac:dyDescent="0.15">
      <c r="A592" s="65"/>
      <c r="B592" s="66"/>
      <c r="C592" s="38"/>
      <c r="D592" s="39"/>
      <c r="E592" s="39"/>
      <c r="F592" s="39"/>
      <c r="G592" s="44"/>
    </row>
    <row r="593" spans="1:7" ht="12.75" x14ac:dyDescent="0.15">
      <c r="A593" s="65"/>
      <c r="B593" s="66"/>
      <c r="C593" s="38"/>
      <c r="D593" s="39"/>
      <c r="E593" s="39"/>
      <c r="F593" s="39"/>
      <c r="G593" s="44"/>
    </row>
    <row r="594" spans="1:7" ht="12.75" x14ac:dyDescent="0.15">
      <c r="A594" s="65"/>
      <c r="B594" s="66"/>
      <c r="C594" s="38"/>
      <c r="D594" s="39"/>
      <c r="E594" s="39"/>
      <c r="F594" s="39"/>
      <c r="G594" s="44"/>
    </row>
    <row r="595" spans="1:7" ht="12.75" x14ac:dyDescent="0.15">
      <c r="A595" s="65"/>
      <c r="B595" s="66"/>
      <c r="C595" s="38"/>
      <c r="D595" s="39"/>
      <c r="E595" s="39"/>
      <c r="F595" s="39"/>
      <c r="G595" s="44"/>
    </row>
    <row r="596" spans="1:7" ht="12.75" x14ac:dyDescent="0.15">
      <c r="A596" s="65"/>
      <c r="B596" s="66"/>
      <c r="C596" s="38"/>
      <c r="D596" s="39"/>
      <c r="E596" s="39"/>
      <c r="F596" s="39"/>
      <c r="G596" s="44"/>
    </row>
    <row r="597" spans="1:7" ht="12.75" x14ac:dyDescent="0.15">
      <c r="A597" s="65"/>
      <c r="B597" s="66"/>
      <c r="C597" s="38"/>
      <c r="D597" s="39"/>
      <c r="E597" s="39"/>
      <c r="F597" s="39"/>
      <c r="G597" s="44"/>
    </row>
    <row r="598" spans="1:7" ht="12.75" x14ac:dyDescent="0.15">
      <c r="A598" s="65"/>
      <c r="B598" s="66"/>
      <c r="C598" s="38"/>
      <c r="D598" s="39"/>
      <c r="E598" s="39"/>
      <c r="F598" s="39"/>
      <c r="G598" s="44"/>
    </row>
    <row r="599" spans="1:7" ht="12.75" x14ac:dyDescent="0.15">
      <c r="A599" s="65"/>
      <c r="B599" s="66"/>
      <c r="C599" s="38"/>
      <c r="D599" s="39"/>
      <c r="E599" s="39"/>
      <c r="F599" s="39"/>
      <c r="G599" s="44"/>
    </row>
    <row r="600" spans="1:7" ht="12.75" x14ac:dyDescent="0.15">
      <c r="A600" s="65"/>
      <c r="B600" s="66"/>
      <c r="C600" s="38"/>
      <c r="D600" s="39"/>
      <c r="E600" s="39"/>
      <c r="F600" s="39"/>
      <c r="G600" s="44"/>
    </row>
    <row r="601" spans="1:7" ht="12.75" x14ac:dyDescent="0.15">
      <c r="A601" s="65"/>
      <c r="B601" s="66"/>
      <c r="C601" s="38"/>
      <c r="D601" s="39"/>
      <c r="E601" s="39"/>
      <c r="F601" s="39"/>
      <c r="G601" s="44"/>
    </row>
    <row r="602" spans="1:7" ht="12.75" x14ac:dyDescent="0.15">
      <c r="A602" s="65"/>
      <c r="B602" s="66"/>
      <c r="C602" s="38"/>
      <c r="D602" s="39"/>
      <c r="E602" s="39"/>
      <c r="F602" s="39"/>
      <c r="G602" s="44"/>
    </row>
    <row r="603" spans="1:7" ht="12.75" x14ac:dyDescent="0.15">
      <c r="A603" s="65"/>
      <c r="B603" s="66"/>
      <c r="C603" s="38"/>
      <c r="D603" s="39"/>
      <c r="E603" s="39"/>
      <c r="F603" s="39"/>
      <c r="G603" s="44"/>
    </row>
    <row r="604" spans="1:7" ht="12.75" x14ac:dyDescent="0.15">
      <c r="A604" s="65"/>
      <c r="B604" s="66"/>
      <c r="C604" s="38"/>
      <c r="D604" s="39"/>
      <c r="E604" s="39"/>
      <c r="F604" s="39"/>
      <c r="G604" s="44"/>
    </row>
    <row r="605" spans="1:7" ht="12.75" x14ac:dyDescent="0.15">
      <c r="A605" s="65"/>
      <c r="B605" s="66"/>
      <c r="C605" s="38"/>
      <c r="D605" s="39"/>
      <c r="E605" s="39"/>
      <c r="F605" s="39"/>
      <c r="G605" s="44"/>
    </row>
    <row r="606" spans="1:7" ht="12.75" x14ac:dyDescent="0.15">
      <c r="A606" s="65"/>
      <c r="B606" s="66"/>
      <c r="C606" s="38"/>
      <c r="D606" s="39"/>
      <c r="E606" s="39"/>
      <c r="F606" s="39"/>
      <c r="G606" s="44"/>
    </row>
    <row r="607" spans="1:7" ht="12.75" x14ac:dyDescent="0.15">
      <c r="A607" s="65"/>
      <c r="B607" s="66"/>
      <c r="C607" s="38"/>
      <c r="D607" s="39"/>
      <c r="E607" s="39"/>
      <c r="F607" s="39"/>
      <c r="G607" s="44"/>
    </row>
    <row r="608" spans="1:7" ht="12.75" x14ac:dyDescent="0.15">
      <c r="A608" s="65"/>
      <c r="B608" s="66"/>
      <c r="C608" s="38"/>
      <c r="D608" s="39"/>
      <c r="E608" s="39"/>
      <c r="F608" s="39"/>
      <c r="G608" s="44"/>
    </row>
    <row r="609" spans="1:7" ht="12.75" x14ac:dyDescent="0.15">
      <c r="A609" s="65"/>
      <c r="B609" s="66"/>
      <c r="C609" s="38"/>
      <c r="D609" s="39"/>
      <c r="E609" s="39"/>
      <c r="F609" s="39"/>
      <c r="G609" s="44"/>
    </row>
    <row r="610" spans="1:7" ht="12.75" x14ac:dyDescent="0.15">
      <c r="A610" s="65"/>
      <c r="B610" s="66"/>
      <c r="C610" s="38"/>
      <c r="D610" s="39"/>
      <c r="E610" s="39"/>
      <c r="F610" s="39"/>
      <c r="G610" s="44"/>
    </row>
    <row r="611" spans="1:7" ht="12.75" x14ac:dyDescent="0.15">
      <c r="A611" s="65"/>
      <c r="B611" s="66"/>
      <c r="C611" s="38"/>
      <c r="D611" s="39"/>
      <c r="E611" s="39"/>
      <c r="F611" s="39"/>
      <c r="G611" s="44"/>
    </row>
    <row r="612" spans="1:7" ht="12.75" x14ac:dyDescent="0.15">
      <c r="A612" s="65"/>
      <c r="B612" s="66"/>
      <c r="C612" s="38"/>
      <c r="D612" s="39"/>
      <c r="E612" s="39"/>
      <c r="F612" s="39"/>
      <c r="G612" s="44"/>
    </row>
    <row r="613" spans="1:7" ht="12.75" x14ac:dyDescent="0.15">
      <c r="A613" s="65"/>
      <c r="B613" s="66"/>
      <c r="C613" s="38"/>
      <c r="D613" s="39"/>
      <c r="E613" s="39"/>
      <c r="F613" s="39"/>
      <c r="G613" s="44"/>
    </row>
    <row r="614" spans="1:7" ht="12.75" x14ac:dyDescent="0.15">
      <c r="A614" s="65"/>
      <c r="B614" s="66"/>
      <c r="C614" s="38"/>
      <c r="D614" s="39"/>
      <c r="E614" s="39"/>
      <c r="F614" s="39"/>
      <c r="G614" s="44"/>
    </row>
    <row r="615" spans="1:7" ht="12.75" x14ac:dyDescent="0.15">
      <c r="A615" s="65"/>
      <c r="B615" s="66"/>
      <c r="C615" s="38"/>
      <c r="D615" s="39"/>
      <c r="E615" s="39"/>
      <c r="F615" s="39"/>
      <c r="G615" s="44"/>
    </row>
    <row r="616" spans="1:7" ht="12.75" x14ac:dyDescent="0.15">
      <c r="A616" s="65"/>
      <c r="B616" s="66"/>
      <c r="C616" s="38"/>
      <c r="D616" s="39"/>
      <c r="E616" s="39"/>
      <c r="F616" s="39"/>
      <c r="G616" s="44"/>
    </row>
    <row r="617" spans="1:7" ht="12.75" x14ac:dyDescent="0.15">
      <c r="A617" s="65"/>
      <c r="B617" s="66"/>
      <c r="C617" s="38"/>
      <c r="D617" s="39"/>
      <c r="E617" s="39"/>
      <c r="F617" s="39"/>
      <c r="G617" s="44"/>
    </row>
    <row r="618" spans="1:7" ht="12.75" x14ac:dyDescent="0.15">
      <c r="A618" s="65"/>
      <c r="B618" s="66"/>
      <c r="C618" s="38"/>
      <c r="D618" s="39"/>
      <c r="E618" s="39"/>
      <c r="F618" s="39"/>
      <c r="G618" s="44"/>
    </row>
    <row r="619" spans="1:7" ht="12.75" x14ac:dyDescent="0.15">
      <c r="A619" s="65"/>
      <c r="B619" s="66"/>
      <c r="C619" s="38"/>
      <c r="D619" s="39"/>
      <c r="E619" s="39"/>
      <c r="F619" s="39"/>
      <c r="G619" s="44"/>
    </row>
    <row r="620" spans="1:7" ht="12.75" x14ac:dyDescent="0.15">
      <c r="A620" s="65"/>
      <c r="B620" s="66"/>
      <c r="C620" s="38"/>
      <c r="D620" s="39"/>
      <c r="E620" s="39"/>
      <c r="F620" s="39"/>
      <c r="G620" s="44"/>
    </row>
    <row r="621" spans="1:7" ht="12.75" x14ac:dyDescent="0.15">
      <c r="A621" s="65"/>
      <c r="B621" s="66"/>
      <c r="C621" s="38"/>
      <c r="D621" s="39"/>
      <c r="E621" s="39"/>
      <c r="F621" s="39"/>
      <c r="G621" s="44"/>
    </row>
    <row r="622" spans="1:7" ht="12.75" x14ac:dyDescent="0.15">
      <c r="A622" s="65"/>
      <c r="B622" s="66"/>
      <c r="C622" s="38"/>
      <c r="D622" s="39"/>
      <c r="E622" s="39"/>
      <c r="F622" s="39"/>
      <c r="G622" s="44"/>
    </row>
    <row r="623" spans="1:7" ht="12.75" x14ac:dyDescent="0.15">
      <c r="A623" s="65"/>
      <c r="B623" s="66"/>
      <c r="C623" s="38"/>
      <c r="D623" s="39"/>
      <c r="E623" s="39"/>
      <c r="F623" s="39"/>
      <c r="G623" s="44"/>
    </row>
    <row r="624" spans="1:7" ht="12.75" x14ac:dyDescent="0.15">
      <c r="A624" s="65"/>
      <c r="B624" s="66"/>
      <c r="C624" s="38"/>
      <c r="D624" s="39"/>
      <c r="E624" s="39"/>
      <c r="F624" s="39"/>
      <c r="G624" s="44"/>
    </row>
    <row r="625" spans="1:7" ht="12.75" x14ac:dyDescent="0.15">
      <c r="A625" s="65"/>
      <c r="B625" s="66"/>
      <c r="C625" s="38"/>
      <c r="D625" s="39"/>
      <c r="E625" s="39"/>
      <c r="F625" s="39"/>
      <c r="G625" s="44"/>
    </row>
    <row r="626" spans="1:7" ht="12.75" x14ac:dyDescent="0.15">
      <c r="A626" s="65"/>
      <c r="B626" s="66"/>
      <c r="C626" s="38"/>
      <c r="D626" s="39"/>
      <c r="E626" s="39"/>
      <c r="F626" s="39"/>
      <c r="G626" s="44"/>
    </row>
    <row r="627" spans="1:7" ht="12.75" x14ac:dyDescent="0.15">
      <c r="A627" s="65"/>
      <c r="B627" s="66"/>
      <c r="C627" s="38"/>
      <c r="D627" s="39"/>
      <c r="E627" s="39"/>
      <c r="F627" s="39"/>
      <c r="G627" s="44"/>
    </row>
    <row r="628" spans="1:7" ht="12.75" x14ac:dyDescent="0.15">
      <c r="A628" s="65"/>
      <c r="B628" s="66"/>
      <c r="C628" s="38"/>
      <c r="D628" s="39"/>
      <c r="E628" s="39"/>
      <c r="F628" s="39"/>
      <c r="G628" s="44"/>
    </row>
    <row r="629" spans="1:7" ht="12.75" x14ac:dyDescent="0.15">
      <c r="A629" s="65"/>
      <c r="B629" s="66"/>
      <c r="C629" s="38"/>
      <c r="D629" s="39"/>
      <c r="E629" s="39"/>
      <c r="F629" s="39"/>
      <c r="G629" s="44"/>
    </row>
    <row r="630" spans="1:7" ht="12.75" x14ac:dyDescent="0.15">
      <c r="A630" s="65"/>
      <c r="B630" s="66"/>
      <c r="C630" s="38"/>
      <c r="D630" s="39"/>
      <c r="E630" s="39"/>
      <c r="F630" s="39"/>
      <c r="G630" s="44"/>
    </row>
    <row r="631" spans="1:7" ht="12.75" x14ac:dyDescent="0.15">
      <c r="A631" s="65"/>
      <c r="B631" s="66"/>
      <c r="C631" s="38"/>
      <c r="D631" s="39"/>
      <c r="E631" s="39"/>
      <c r="F631" s="39"/>
      <c r="G631" s="44"/>
    </row>
    <row r="632" spans="1:7" ht="12.75" x14ac:dyDescent="0.15">
      <c r="A632" s="65"/>
      <c r="B632" s="66"/>
      <c r="C632" s="38"/>
      <c r="D632" s="39"/>
      <c r="E632" s="39"/>
      <c r="F632" s="39"/>
      <c r="G632" s="44"/>
    </row>
    <row r="633" spans="1:7" ht="12.75" x14ac:dyDescent="0.15">
      <c r="A633" s="65"/>
      <c r="B633" s="66"/>
      <c r="C633" s="38"/>
      <c r="D633" s="39"/>
      <c r="E633" s="39"/>
      <c r="F633" s="39"/>
      <c r="G633" s="44"/>
    </row>
    <row r="634" spans="1:7" ht="12.75" x14ac:dyDescent="0.15">
      <c r="A634" s="65"/>
      <c r="B634" s="66"/>
      <c r="C634" s="38"/>
      <c r="D634" s="39"/>
      <c r="E634" s="39"/>
      <c r="F634" s="39"/>
      <c r="G634" s="44"/>
    </row>
    <row r="635" spans="1:7" ht="12.75" x14ac:dyDescent="0.15">
      <c r="A635" s="65"/>
      <c r="B635" s="66"/>
      <c r="C635" s="38"/>
      <c r="D635" s="39"/>
      <c r="E635" s="39"/>
      <c r="F635" s="39"/>
      <c r="G635" s="44"/>
    </row>
    <row r="636" spans="1:7" ht="12.75" x14ac:dyDescent="0.15">
      <c r="A636" s="65"/>
      <c r="B636" s="66"/>
      <c r="C636" s="38"/>
      <c r="D636" s="39"/>
      <c r="E636" s="39"/>
      <c r="F636" s="39"/>
      <c r="G636" s="44"/>
    </row>
    <row r="637" spans="1:7" ht="12.75" x14ac:dyDescent="0.15">
      <c r="A637" s="65"/>
      <c r="B637" s="66"/>
      <c r="C637" s="38"/>
      <c r="D637" s="39"/>
      <c r="E637" s="39"/>
      <c r="F637" s="39"/>
      <c r="G637" s="44"/>
    </row>
    <row r="638" spans="1:7" ht="12.75" x14ac:dyDescent="0.15">
      <c r="A638" s="65"/>
      <c r="B638" s="66"/>
      <c r="C638" s="38"/>
      <c r="D638" s="39"/>
      <c r="E638" s="39"/>
      <c r="F638" s="39"/>
      <c r="G638" s="44"/>
    </row>
    <row r="639" spans="1:7" ht="12.75" x14ac:dyDescent="0.15">
      <c r="A639" s="65"/>
      <c r="B639" s="66"/>
      <c r="C639" s="38"/>
      <c r="D639" s="39"/>
      <c r="E639" s="39"/>
      <c r="F639" s="39"/>
      <c r="G639" s="44"/>
    </row>
    <row r="640" spans="1:7" ht="12.75" x14ac:dyDescent="0.15">
      <c r="A640" s="65"/>
      <c r="B640" s="66"/>
      <c r="C640" s="38"/>
      <c r="D640" s="39"/>
      <c r="E640" s="39"/>
      <c r="F640" s="39"/>
      <c r="G640" s="44"/>
    </row>
    <row r="641" spans="1:7" ht="12.75" x14ac:dyDescent="0.15">
      <c r="A641" s="65"/>
      <c r="B641" s="66"/>
      <c r="C641" s="38"/>
      <c r="D641" s="39"/>
      <c r="E641" s="39"/>
      <c r="F641" s="39"/>
      <c r="G641" s="44"/>
    </row>
    <row r="642" spans="1:7" ht="12.75" x14ac:dyDescent="0.15">
      <c r="A642" s="65"/>
      <c r="B642" s="66"/>
      <c r="C642" s="38"/>
      <c r="D642" s="39"/>
      <c r="E642" s="39"/>
      <c r="F642" s="39"/>
      <c r="G642" s="44"/>
    </row>
    <row r="643" spans="1:7" ht="12.75" x14ac:dyDescent="0.15">
      <c r="A643" s="65"/>
      <c r="B643" s="66"/>
      <c r="C643" s="38"/>
      <c r="D643" s="39"/>
      <c r="E643" s="39"/>
      <c r="F643" s="39"/>
      <c r="G643" s="44"/>
    </row>
    <row r="644" spans="1:7" ht="12.75" x14ac:dyDescent="0.15">
      <c r="A644" s="65"/>
      <c r="B644" s="66"/>
      <c r="C644" s="38"/>
      <c r="D644" s="39"/>
      <c r="E644" s="39"/>
      <c r="F644" s="39"/>
      <c r="G644" s="44"/>
    </row>
    <row r="645" spans="1:7" ht="12.75" x14ac:dyDescent="0.15">
      <c r="A645" s="65"/>
      <c r="B645" s="66"/>
      <c r="C645" s="38"/>
      <c r="D645" s="39"/>
      <c r="E645" s="39"/>
      <c r="F645" s="39"/>
      <c r="G645" s="44"/>
    </row>
    <row r="646" spans="1:7" ht="12.75" x14ac:dyDescent="0.15">
      <c r="A646" s="65"/>
      <c r="B646" s="66"/>
      <c r="C646" s="38"/>
      <c r="D646" s="39"/>
      <c r="E646" s="39"/>
      <c r="F646" s="39"/>
      <c r="G646" s="44"/>
    </row>
    <row r="647" spans="1:7" ht="12.75" x14ac:dyDescent="0.15">
      <c r="A647" s="65"/>
      <c r="B647" s="66"/>
      <c r="C647" s="38"/>
      <c r="D647" s="39"/>
      <c r="E647" s="39"/>
      <c r="F647" s="39"/>
      <c r="G647" s="44"/>
    </row>
    <row r="648" spans="1:7" ht="12.75" x14ac:dyDescent="0.15">
      <c r="A648" s="65"/>
      <c r="B648" s="66"/>
      <c r="C648" s="38"/>
      <c r="D648" s="39"/>
      <c r="E648" s="39"/>
      <c r="F648" s="39"/>
      <c r="G648" s="44"/>
    </row>
    <row r="649" spans="1:7" ht="12.75" x14ac:dyDescent="0.15">
      <c r="A649" s="65"/>
      <c r="B649" s="66"/>
      <c r="C649" s="38"/>
      <c r="D649" s="39"/>
      <c r="E649" s="39"/>
      <c r="F649" s="39"/>
      <c r="G649" s="44"/>
    </row>
    <row r="650" spans="1:7" ht="12.75" x14ac:dyDescent="0.15">
      <c r="A650" s="65"/>
      <c r="B650" s="66"/>
      <c r="C650" s="38"/>
      <c r="D650" s="39"/>
      <c r="E650" s="39"/>
      <c r="F650" s="39"/>
      <c r="G650" s="44"/>
    </row>
    <row r="651" spans="1:7" ht="12.75" x14ac:dyDescent="0.15">
      <c r="A651" s="65"/>
      <c r="B651" s="66"/>
      <c r="C651" s="38"/>
      <c r="D651" s="39"/>
      <c r="E651" s="39"/>
      <c r="F651" s="39"/>
      <c r="G651" s="44"/>
    </row>
    <row r="652" spans="1:7" ht="12.75" x14ac:dyDescent="0.15">
      <c r="A652" s="65"/>
      <c r="B652" s="66"/>
      <c r="C652" s="38"/>
      <c r="D652" s="39"/>
      <c r="E652" s="39"/>
      <c r="F652" s="39"/>
      <c r="G652" s="44"/>
    </row>
    <row r="653" spans="1:7" ht="12.75" x14ac:dyDescent="0.15">
      <c r="A653" s="65"/>
      <c r="B653" s="66"/>
      <c r="C653" s="38"/>
      <c r="D653" s="39"/>
      <c r="E653" s="39"/>
      <c r="F653" s="39"/>
      <c r="G653" s="44"/>
    </row>
    <row r="654" spans="1:7" ht="12.75" x14ac:dyDescent="0.15">
      <c r="A654" s="65"/>
      <c r="B654" s="66"/>
      <c r="C654" s="38"/>
      <c r="D654" s="39"/>
      <c r="E654" s="39"/>
      <c r="F654" s="39"/>
      <c r="G654" s="44"/>
    </row>
    <row r="655" spans="1:7" ht="12.75" x14ac:dyDescent="0.15">
      <c r="A655" s="65"/>
      <c r="B655" s="66"/>
      <c r="C655" s="38"/>
      <c r="D655" s="39"/>
      <c r="E655" s="39"/>
      <c r="F655" s="39"/>
      <c r="G655" s="44"/>
    </row>
    <row r="656" spans="1:7" ht="12.75" x14ac:dyDescent="0.15">
      <c r="A656" s="65"/>
      <c r="B656" s="66"/>
      <c r="C656" s="38"/>
      <c r="D656" s="39"/>
      <c r="E656" s="39"/>
      <c r="F656" s="39"/>
      <c r="G656" s="44"/>
    </row>
    <row r="657" spans="1:7" ht="12.75" x14ac:dyDescent="0.15">
      <c r="A657" s="65"/>
      <c r="B657" s="66"/>
      <c r="C657" s="38"/>
      <c r="D657" s="39"/>
      <c r="E657" s="39"/>
      <c r="F657" s="39"/>
      <c r="G657" s="44"/>
    </row>
    <row r="658" spans="1:7" ht="12.75" x14ac:dyDescent="0.15">
      <c r="A658" s="65"/>
      <c r="B658" s="66"/>
      <c r="C658" s="38"/>
      <c r="D658" s="39"/>
      <c r="E658" s="39"/>
      <c r="F658" s="39"/>
      <c r="G658" s="44"/>
    </row>
    <row r="659" spans="1:7" ht="12.75" x14ac:dyDescent="0.15">
      <c r="A659" s="65"/>
      <c r="B659" s="66"/>
      <c r="C659" s="38"/>
      <c r="D659" s="39"/>
      <c r="E659" s="39"/>
      <c r="F659" s="39"/>
      <c r="G659" s="44"/>
    </row>
    <row r="660" spans="1:7" ht="12.75" x14ac:dyDescent="0.15">
      <c r="A660" s="65"/>
      <c r="B660" s="66"/>
      <c r="C660" s="38"/>
      <c r="D660" s="39"/>
      <c r="E660" s="39"/>
      <c r="F660" s="39"/>
      <c r="G660" s="44"/>
    </row>
    <row r="661" spans="1:7" ht="12.75" x14ac:dyDescent="0.15">
      <c r="A661" s="65"/>
      <c r="B661" s="66"/>
      <c r="C661" s="38"/>
      <c r="D661" s="39"/>
      <c r="E661" s="39"/>
      <c r="F661" s="39"/>
      <c r="G661" s="44"/>
    </row>
    <row r="662" spans="1:7" ht="12.75" x14ac:dyDescent="0.15">
      <c r="A662" s="65"/>
      <c r="B662" s="66"/>
      <c r="C662" s="38"/>
      <c r="D662" s="39"/>
      <c r="E662" s="39"/>
      <c r="F662" s="39"/>
      <c r="G662" s="44"/>
    </row>
    <row r="663" spans="1:7" ht="12.75" x14ac:dyDescent="0.15">
      <c r="A663" s="65"/>
      <c r="B663" s="66"/>
      <c r="C663" s="38"/>
      <c r="D663" s="39"/>
      <c r="E663" s="39"/>
      <c r="F663" s="39"/>
      <c r="G663" s="44"/>
    </row>
    <row r="664" spans="1:7" ht="12.75" x14ac:dyDescent="0.15">
      <c r="A664" s="65"/>
      <c r="B664" s="66"/>
      <c r="C664" s="38"/>
      <c r="D664" s="39"/>
      <c r="E664" s="39"/>
      <c r="F664" s="39"/>
      <c r="G664" s="44"/>
    </row>
    <row r="665" spans="1:7" ht="12.75" x14ac:dyDescent="0.15">
      <c r="A665" s="65"/>
      <c r="B665" s="66"/>
      <c r="C665" s="38"/>
      <c r="D665" s="39"/>
      <c r="E665" s="39"/>
      <c r="F665" s="39"/>
      <c r="G665" s="44"/>
    </row>
    <row r="666" spans="1:7" ht="12.75" x14ac:dyDescent="0.15">
      <c r="A666" s="65"/>
      <c r="B666" s="66"/>
      <c r="C666" s="38"/>
      <c r="D666" s="39"/>
      <c r="E666" s="39"/>
      <c r="F666" s="39"/>
      <c r="G666" s="44"/>
    </row>
    <row r="667" spans="1:7" ht="12.75" x14ac:dyDescent="0.15">
      <c r="A667" s="65"/>
      <c r="B667" s="66"/>
      <c r="C667" s="38"/>
      <c r="D667" s="39"/>
      <c r="E667" s="39"/>
      <c r="F667" s="39"/>
      <c r="G667" s="44"/>
    </row>
    <row r="668" spans="1:7" ht="12.75" x14ac:dyDescent="0.15">
      <c r="A668" s="65"/>
      <c r="B668" s="66"/>
      <c r="C668" s="38"/>
      <c r="D668" s="39"/>
      <c r="E668" s="39"/>
      <c r="F668" s="39"/>
      <c r="G668" s="44"/>
    </row>
    <row r="669" spans="1:7" ht="12.75" x14ac:dyDescent="0.15">
      <c r="A669" s="65"/>
      <c r="B669" s="66"/>
      <c r="C669" s="38"/>
      <c r="D669" s="39"/>
      <c r="E669" s="39"/>
      <c r="F669" s="39"/>
      <c r="G669" s="44"/>
    </row>
    <row r="670" spans="1:7" ht="12.75" x14ac:dyDescent="0.15">
      <c r="A670" s="65"/>
      <c r="B670" s="66"/>
      <c r="C670" s="38"/>
      <c r="D670" s="39"/>
      <c r="E670" s="39"/>
      <c r="F670" s="39"/>
      <c r="G670" s="44"/>
    </row>
    <row r="671" spans="1:7" ht="12.75" x14ac:dyDescent="0.15">
      <c r="A671" s="65"/>
      <c r="B671" s="66"/>
      <c r="C671" s="38"/>
      <c r="D671" s="39"/>
      <c r="E671" s="39"/>
      <c r="F671" s="39"/>
      <c r="G671" s="44"/>
    </row>
    <row r="672" spans="1:7" ht="12.75" x14ac:dyDescent="0.15">
      <c r="A672" s="65"/>
      <c r="B672" s="66"/>
      <c r="C672" s="38"/>
      <c r="D672" s="39"/>
      <c r="E672" s="39"/>
      <c r="F672" s="39"/>
      <c r="G672" s="44"/>
    </row>
    <row r="673" spans="1:7" ht="12.75" x14ac:dyDescent="0.15">
      <c r="A673" s="65"/>
      <c r="B673" s="66"/>
      <c r="C673" s="38"/>
      <c r="D673" s="39"/>
      <c r="E673" s="39"/>
      <c r="F673" s="39"/>
      <c r="G673" s="44"/>
    </row>
    <row r="674" spans="1:7" ht="12.75" x14ac:dyDescent="0.15">
      <c r="A674" s="65"/>
      <c r="B674" s="66"/>
      <c r="C674" s="38"/>
      <c r="D674" s="39"/>
      <c r="E674" s="39"/>
      <c r="F674" s="39"/>
      <c r="G674" s="44"/>
    </row>
    <row r="675" spans="1:7" ht="12.75" x14ac:dyDescent="0.15">
      <c r="A675" s="65"/>
      <c r="B675" s="66"/>
      <c r="C675" s="38"/>
      <c r="D675" s="39"/>
      <c r="E675" s="39"/>
      <c r="F675" s="39"/>
      <c r="G675" s="44"/>
    </row>
    <row r="676" spans="1:7" ht="12.75" x14ac:dyDescent="0.15">
      <c r="A676" s="65"/>
      <c r="B676" s="66"/>
      <c r="C676" s="38"/>
      <c r="D676" s="39"/>
      <c r="E676" s="39"/>
      <c r="F676" s="39"/>
      <c r="G676" s="44"/>
    </row>
    <row r="677" spans="1:7" ht="12.75" x14ac:dyDescent="0.15">
      <c r="A677" s="65"/>
      <c r="B677" s="66"/>
      <c r="C677" s="38"/>
      <c r="D677" s="39"/>
      <c r="E677" s="39"/>
      <c r="F677" s="39"/>
      <c r="G677" s="44"/>
    </row>
    <row r="678" spans="1:7" ht="12.75" x14ac:dyDescent="0.15">
      <c r="A678" s="65"/>
      <c r="B678" s="66"/>
      <c r="C678" s="38"/>
      <c r="D678" s="39"/>
      <c r="E678" s="39"/>
      <c r="F678" s="39"/>
      <c r="G678" s="44"/>
    </row>
    <row r="679" spans="1:7" ht="12.75" x14ac:dyDescent="0.15">
      <c r="A679" s="65"/>
      <c r="B679" s="66"/>
      <c r="C679" s="38"/>
      <c r="D679" s="39"/>
      <c r="E679" s="39"/>
      <c r="F679" s="39"/>
      <c r="G679" s="44"/>
    </row>
    <row r="680" spans="1:7" ht="12.75" x14ac:dyDescent="0.15">
      <c r="A680" s="65"/>
      <c r="B680" s="66"/>
      <c r="C680" s="38"/>
      <c r="D680" s="39"/>
      <c r="E680" s="39"/>
      <c r="F680" s="39"/>
      <c r="G680" s="44"/>
    </row>
    <row r="681" spans="1:7" ht="12.75" x14ac:dyDescent="0.15">
      <c r="A681" s="65"/>
      <c r="B681" s="66"/>
      <c r="C681" s="38"/>
      <c r="D681" s="39"/>
      <c r="E681" s="39"/>
      <c r="F681" s="39"/>
      <c r="G681" s="44"/>
    </row>
    <row r="682" spans="1:7" ht="12.75" x14ac:dyDescent="0.15">
      <c r="A682" s="65"/>
      <c r="B682" s="66"/>
      <c r="C682" s="38"/>
      <c r="D682" s="39"/>
      <c r="E682" s="39"/>
      <c r="F682" s="39"/>
      <c r="G682" s="44"/>
    </row>
    <row r="683" spans="1:7" ht="12.75" x14ac:dyDescent="0.15">
      <c r="A683" s="65"/>
      <c r="B683" s="66"/>
      <c r="C683" s="38"/>
      <c r="D683" s="39"/>
      <c r="E683" s="39"/>
      <c r="F683" s="39"/>
      <c r="G683" s="44"/>
    </row>
    <row r="684" spans="1:7" ht="12.75" x14ac:dyDescent="0.15">
      <c r="A684" s="65"/>
      <c r="B684" s="66"/>
      <c r="C684" s="38"/>
      <c r="D684" s="39"/>
      <c r="E684" s="39"/>
      <c r="F684" s="39"/>
      <c r="G684" s="44"/>
    </row>
    <row r="685" spans="1:7" ht="12.75" x14ac:dyDescent="0.15">
      <c r="A685" s="65"/>
      <c r="B685" s="66"/>
      <c r="C685" s="38"/>
      <c r="D685" s="39"/>
      <c r="E685" s="39"/>
      <c r="F685" s="39"/>
      <c r="G685" s="44"/>
    </row>
    <row r="686" spans="1:7" ht="12.75" x14ac:dyDescent="0.15">
      <c r="A686" s="65"/>
      <c r="B686" s="66"/>
      <c r="C686" s="38"/>
      <c r="D686" s="39"/>
      <c r="E686" s="39"/>
      <c r="F686" s="39"/>
      <c r="G686" s="44"/>
    </row>
    <row r="687" spans="1:7" ht="12.75" x14ac:dyDescent="0.15">
      <c r="A687" s="65"/>
      <c r="B687" s="66"/>
      <c r="C687" s="38"/>
      <c r="D687" s="39"/>
      <c r="E687" s="39"/>
      <c r="F687" s="39"/>
      <c r="G687" s="44"/>
    </row>
    <row r="688" spans="1:7" ht="12.75" x14ac:dyDescent="0.15">
      <c r="A688" s="65"/>
      <c r="B688" s="66"/>
      <c r="C688" s="38"/>
      <c r="D688" s="39"/>
      <c r="E688" s="39"/>
      <c r="F688" s="39"/>
      <c r="G688" s="44"/>
    </row>
    <row r="689" spans="1:7" ht="12.75" x14ac:dyDescent="0.15">
      <c r="A689" s="65"/>
      <c r="B689" s="66"/>
      <c r="C689" s="38"/>
      <c r="D689" s="39"/>
      <c r="E689" s="39"/>
      <c r="F689" s="39"/>
      <c r="G689" s="44"/>
    </row>
    <row r="690" spans="1:7" ht="12.75" x14ac:dyDescent="0.15">
      <c r="A690" s="65"/>
      <c r="B690" s="66"/>
      <c r="C690" s="38"/>
      <c r="D690" s="39"/>
      <c r="E690" s="39"/>
      <c r="F690" s="39"/>
      <c r="G690" s="44"/>
    </row>
    <row r="691" spans="1:7" ht="12.75" x14ac:dyDescent="0.15">
      <c r="A691" s="65"/>
      <c r="B691" s="66"/>
      <c r="C691" s="38"/>
      <c r="D691" s="39"/>
      <c r="E691" s="39"/>
      <c r="F691" s="39"/>
      <c r="G691" s="44"/>
    </row>
    <row r="692" spans="1:7" ht="12.75" x14ac:dyDescent="0.15">
      <c r="A692" s="65"/>
      <c r="B692" s="66"/>
      <c r="C692" s="38"/>
      <c r="D692" s="39"/>
      <c r="E692" s="39"/>
      <c r="F692" s="39"/>
      <c r="G692" s="44"/>
    </row>
    <row r="693" spans="1:7" ht="12.75" x14ac:dyDescent="0.15">
      <c r="A693" s="65"/>
      <c r="B693" s="66"/>
      <c r="C693" s="38"/>
      <c r="D693" s="39"/>
      <c r="E693" s="39"/>
      <c r="F693" s="39"/>
      <c r="G693" s="44"/>
    </row>
    <row r="694" spans="1:7" ht="12.75" x14ac:dyDescent="0.15">
      <c r="A694" s="65"/>
      <c r="B694" s="66"/>
      <c r="C694" s="38"/>
      <c r="D694" s="39"/>
      <c r="E694" s="39"/>
      <c r="F694" s="39"/>
      <c r="G694" s="44"/>
    </row>
    <row r="695" spans="1:7" ht="12.75" x14ac:dyDescent="0.15">
      <c r="A695" s="65"/>
      <c r="B695" s="66"/>
      <c r="C695" s="38"/>
      <c r="D695" s="39"/>
      <c r="E695" s="39"/>
      <c r="F695" s="39"/>
      <c r="G695" s="44"/>
    </row>
    <row r="696" spans="1:7" ht="12.75" x14ac:dyDescent="0.15">
      <c r="A696" s="65"/>
      <c r="B696" s="66"/>
      <c r="C696" s="38"/>
      <c r="D696" s="39"/>
      <c r="E696" s="39"/>
      <c r="F696" s="39"/>
      <c r="G696" s="44"/>
    </row>
    <row r="697" spans="1:7" ht="12.75" x14ac:dyDescent="0.15">
      <c r="A697" s="65"/>
      <c r="B697" s="66"/>
      <c r="C697" s="38"/>
      <c r="D697" s="39"/>
      <c r="E697" s="39"/>
      <c r="F697" s="39"/>
      <c r="G697" s="44"/>
    </row>
    <row r="698" spans="1:7" ht="12.75" x14ac:dyDescent="0.15">
      <c r="A698" s="65"/>
      <c r="B698" s="66"/>
      <c r="C698" s="38"/>
      <c r="D698" s="39"/>
      <c r="E698" s="39"/>
      <c r="F698" s="39"/>
      <c r="G698" s="44"/>
    </row>
    <row r="699" spans="1:7" ht="12.75" x14ac:dyDescent="0.15">
      <c r="A699" s="65"/>
      <c r="B699" s="66"/>
      <c r="C699" s="38"/>
      <c r="D699" s="39"/>
      <c r="E699" s="39"/>
      <c r="F699" s="39"/>
      <c r="G699" s="44"/>
    </row>
    <row r="700" spans="1:7" ht="12.75" x14ac:dyDescent="0.15">
      <c r="A700" s="65"/>
      <c r="B700" s="66"/>
      <c r="C700" s="38"/>
      <c r="D700" s="39"/>
      <c r="E700" s="39"/>
      <c r="F700" s="39"/>
      <c r="G700" s="44"/>
    </row>
    <row r="701" spans="1:7" ht="12.75" x14ac:dyDescent="0.15">
      <c r="A701" s="65"/>
      <c r="B701" s="66"/>
      <c r="C701" s="38"/>
      <c r="D701" s="39"/>
      <c r="E701" s="39"/>
      <c r="F701" s="39"/>
      <c r="G701" s="44"/>
    </row>
    <row r="702" spans="1:7" ht="12.75" x14ac:dyDescent="0.15">
      <c r="A702" s="65"/>
      <c r="B702" s="66"/>
      <c r="C702" s="38"/>
      <c r="D702" s="39"/>
      <c r="E702" s="39"/>
      <c r="F702" s="39"/>
      <c r="G702" s="44"/>
    </row>
    <row r="703" spans="1:7" ht="12.75" x14ac:dyDescent="0.15">
      <c r="A703" s="65"/>
      <c r="B703" s="66"/>
      <c r="C703" s="38"/>
      <c r="D703" s="39"/>
      <c r="E703" s="39"/>
      <c r="F703" s="39"/>
      <c r="G703" s="44"/>
    </row>
    <row r="704" spans="1:7" ht="12.75" x14ac:dyDescent="0.15">
      <c r="A704" s="65"/>
      <c r="B704" s="66"/>
      <c r="C704" s="38"/>
      <c r="D704" s="39"/>
      <c r="E704" s="39"/>
      <c r="F704" s="39"/>
      <c r="G704" s="44"/>
    </row>
    <row r="705" spans="1:7" ht="12.75" x14ac:dyDescent="0.15">
      <c r="A705" s="65"/>
      <c r="B705" s="66"/>
      <c r="C705" s="38"/>
      <c r="D705" s="39"/>
      <c r="E705" s="39"/>
      <c r="F705" s="39"/>
      <c r="G705" s="44"/>
    </row>
    <row r="706" spans="1:7" ht="12.75" x14ac:dyDescent="0.15">
      <c r="A706" s="65"/>
      <c r="B706" s="66"/>
      <c r="C706" s="38"/>
      <c r="D706" s="39"/>
      <c r="E706" s="39"/>
      <c r="F706" s="39"/>
      <c r="G706" s="44"/>
    </row>
    <row r="707" spans="1:7" ht="12.75" x14ac:dyDescent="0.15">
      <c r="A707" s="65"/>
      <c r="B707" s="66"/>
      <c r="C707" s="38"/>
      <c r="D707" s="39"/>
      <c r="E707" s="39"/>
      <c r="F707" s="39"/>
      <c r="G707" s="44"/>
    </row>
    <row r="708" spans="1:7" ht="12.75" x14ac:dyDescent="0.15">
      <c r="A708" s="65"/>
      <c r="B708" s="66"/>
      <c r="C708" s="38"/>
      <c r="D708" s="39"/>
      <c r="E708" s="39"/>
      <c r="F708" s="39"/>
      <c r="G708" s="44"/>
    </row>
    <row r="709" spans="1:7" ht="12.75" x14ac:dyDescent="0.15">
      <c r="A709" s="65"/>
      <c r="B709" s="66"/>
      <c r="C709" s="38"/>
      <c r="D709" s="39"/>
      <c r="E709" s="39"/>
      <c r="F709" s="39"/>
      <c r="G709" s="44"/>
    </row>
    <row r="710" spans="1:7" ht="12.75" x14ac:dyDescent="0.15">
      <c r="A710" s="65"/>
      <c r="B710" s="66"/>
      <c r="C710" s="38"/>
      <c r="D710" s="39"/>
      <c r="E710" s="39"/>
      <c r="F710" s="39"/>
      <c r="G710" s="44"/>
    </row>
    <row r="711" spans="1:7" ht="12.75" x14ac:dyDescent="0.15">
      <c r="A711" s="65"/>
      <c r="B711" s="66"/>
      <c r="C711" s="38"/>
      <c r="D711" s="39"/>
      <c r="E711" s="39"/>
      <c r="F711" s="39"/>
      <c r="G711" s="44"/>
    </row>
    <row r="712" spans="1:7" ht="12.75" x14ac:dyDescent="0.15">
      <c r="A712" s="65"/>
      <c r="B712" s="66"/>
      <c r="C712" s="38"/>
      <c r="D712" s="39"/>
      <c r="E712" s="39"/>
      <c r="F712" s="39"/>
      <c r="G712" s="44"/>
    </row>
    <row r="713" spans="1:7" ht="12.75" x14ac:dyDescent="0.15">
      <c r="A713" s="65"/>
      <c r="B713" s="66"/>
      <c r="C713" s="38"/>
      <c r="D713" s="39"/>
      <c r="E713" s="39"/>
      <c r="F713" s="39"/>
      <c r="G713" s="44"/>
    </row>
    <row r="714" spans="1:7" ht="12.75" x14ac:dyDescent="0.15">
      <c r="A714" s="65"/>
      <c r="B714" s="66"/>
      <c r="C714" s="38"/>
      <c r="D714" s="39"/>
      <c r="E714" s="39"/>
      <c r="F714" s="39"/>
      <c r="G714" s="44"/>
    </row>
    <row r="715" spans="1:7" ht="12.75" x14ac:dyDescent="0.15">
      <c r="A715" s="65"/>
      <c r="B715" s="66"/>
      <c r="C715" s="38"/>
      <c r="D715" s="39"/>
      <c r="E715" s="39"/>
      <c r="F715" s="39"/>
      <c r="G715" s="44"/>
    </row>
    <row r="716" spans="1:7" ht="12.75" x14ac:dyDescent="0.15">
      <c r="A716" s="65"/>
      <c r="B716" s="66"/>
      <c r="C716" s="38"/>
      <c r="D716" s="39"/>
      <c r="E716" s="39"/>
      <c r="F716" s="39"/>
      <c r="G716" s="44"/>
    </row>
    <row r="717" spans="1:7" ht="12.75" x14ac:dyDescent="0.15">
      <c r="A717" s="65"/>
      <c r="B717" s="66"/>
      <c r="C717" s="38"/>
      <c r="D717" s="39"/>
      <c r="E717" s="39"/>
      <c r="F717" s="39"/>
      <c r="G717" s="44"/>
    </row>
    <row r="718" spans="1:7" ht="12.75" x14ac:dyDescent="0.15">
      <c r="A718" s="65"/>
      <c r="B718" s="66"/>
      <c r="C718" s="38"/>
      <c r="D718" s="39"/>
      <c r="E718" s="39"/>
      <c r="F718" s="39"/>
      <c r="G718" s="44"/>
    </row>
    <row r="719" spans="1:7" ht="12.75" x14ac:dyDescent="0.15">
      <c r="A719" s="65"/>
      <c r="B719" s="66"/>
      <c r="C719" s="38"/>
      <c r="D719" s="39"/>
      <c r="E719" s="39"/>
      <c r="F719" s="39"/>
      <c r="G719" s="44"/>
    </row>
    <row r="720" spans="1:7" ht="12.75" x14ac:dyDescent="0.15">
      <c r="A720" s="65"/>
      <c r="B720" s="66"/>
      <c r="C720" s="38"/>
      <c r="D720" s="39"/>
      <c r="E720" s="39"/>
      <c r="F720" s="39"/>
      <c r="G720" s="44"/>
    </row>
    <row r="721" spans="1:7" ht="12.75" x14ac:dyDescent="0.15">
      <c r="A721" s="65"/>
      <c r="B721" s="66"/>
      <c r="C721" s="38"/>
      <c r="D721" s="39"/>
      <c r="E721" s="39"/>
      <c r="F721" s="39"/>
      <c r="G721" s="44"/>
    </row>
    <row r="722" spans="1:7" ht="12.75" x14ac:dyDescent="0.15">
      <c r="A722" s="65"/>
      <c r="B722" s="66"/>
      <c r="C722" s="38"/>
      <c r="D722" s="39"/>
      <c r="E722" s="39"/>
      <c r="F722" s="39"/>
      <c r="G722" s="44"/>
    </row>
    <row r="723" spans="1:7" ht="12.75" x14ac:dyDescent="0.15">
      <c r="A723" s="65"/>
      <c r="B723" s="66"/>
      <c r="C723" s="38"/>
      <c r="D723" s="39"/>
      <c r="E723" s="39"/>
      <c r="F723" s="39"/>
      <c r="G723" s="44"/>
    </row>
    <row r="724" spans="1:7" ht="12.75" x14ac:dyDescent="0.15">
      <c r="A724" s="65"/>
      <c r="B724" s="66"/>
      <c r="C724" s="38"/>
      <c r="D724" s="39"/>
      <c r="E724" s="39"/>
      <c r="F724" s="39"/>
      <c r="G724" s="44"/>
    </row>
    <row r="725" spans="1:7" ht="12.75" x14ac:dyDescent="0.15">
      <c r="A725" s="65"/>
      <c r="B725" s="66"/>
      <c r="C725" s="38"/>
      <c r="D725" s="39"/>
      <c r="E725" s="39"/>
      <c r="F725" s="39"/>
      <c r="G725" s="44"/>
    </row>
    <row r="726" spans="1:7" ht="12.75" x14ac:dyDescent="0.15">
      <c r="A726" s="65"/>
      <c r="B726" s="66"/>
      <c r="C726" s="38"/>
      <c r="D726" s="39"/>
      <c r="E726" s="39"/>
      <c r="F726" s="39"/>
      <c r="G726" s="44"/>
    </row>
    <row r="727" spans="1:7" ht="12.75" x14ac:dyDescent="0.15">
      <c r="A727" s="65"/>
      <c r="B727" s="66"/>
      <c r="C727" s="38"/>
      <c r="D727" s="39"/>
      <c r="E727" s="39"/>
      <c r="F727" s="39"/>
      <c r="G727" s="44"/>
    </row>
    <row r="728" spans="1:7" ht="12.75" x14ac:dyDescent="0.15">
      <c r="A728" s="65"/>
      <c r="B728" s="66"/>
      <c r="C728" s="38"/>
      <c r="D728" s="39"/>
      <c r="E728" s="39"/>
      <c r="F728" s="39"/>
      <c r="G728" s="44"/>
    </row>
    <row r="729" spans="1:7" ht="12.75" x14ac:dyDescent="0.15">
      <c r="A729" s="65"/>
      <c r="B729" s="66"/>
      <c r="C729" s="38"/>
      <c r="D729" s="39"/>
      <c r="E729" s="39"/>
      <c r="F729" s="39"/>
      <c r="G729" s="44"/>
    </row>
    <row r="730" spans="1:7" ht="12.75" x14ac:dyDescent="0.15">
      <c r="A730" s="65"/>
      <c r="B730" s="66"/>
      <c r="C730" s="38"/>
      <c r="D730" s="39"/>
      <c r="E730" s="39"/>
      <c r="F730" s="39"/>
      <c r="G730" s="44"/>
    </row>
    <row r="731" spans="1:7" ht="12.75" x14ac:dyDescent="0.15">
      <c r="A731" s="65"/>
      <c r="B731" s="66"/>
      <c r="C731" s="38"/>
      <c r="D731" s="39"/>
      <c r="E731" s="39"/>
      <c r="F731" s="39"/>
      <c r="G731" s="44"/>
    </row>
    <row r="732" spans="1:7" ht="12.75" x14ac:dyDescent="0.15">
      <c r="A732" s="65"/>
      <c r="B732" s="66"/>
      <c r="C732" s="38"/>
      <c r="D732" s="39"/>
      <c r="E732" s="39"/>
      <c r="F732" s="39"/>
      <c r="G732" s="44"/>
    </row>
    <row r="733" spans="1:7" ht="12.75" x14ac:dyDescent="0.15">
      <c r="A733" s="65"/>
      <c r="B733" s="66"/>
      <c r="C733" s="38"/>
      <c r="D733" s="39"/>
      <c r="E733" s="39"/>
      <c r="F733" s="39"/>
      <c r="G733" s="44"/>
    </row>
    <row r="734" spans="1:7" ht="12.75" x14ac:dyDescent="0.15">
      <c r="A734" s="65"/>
      <c r="B734" s="66"/>
      <c r="C734" s="38"/>
      <c r="D734" s="39"/>
      <c r="E734" s="39"/>
      <c r="F734" s="39"/>
      <c r="G734" s="44"/>
    </row>
    <row r="735" spans="1:7" ht="12.75" x14ac:dyDescent="0.15">
      <c r="A735" s="65"/>
      <c r="B735" s="66"/>
      <c r="C735" s="38"/>
      <c r="D735" s="39"/>
      <c r="E735" s="39"/>
      <c r="F735" s="39"/>
      <c r="G735" s="44"/>
    </row>
    <row r="736" spans="1:7" ht="12.75" x14ac:dyDescent="0.15">
      <c r="A736" s="65"/>
      <c r="B736" s="66"/>
      <c r="C736" s="38"/>
      <c r="D736" s="39"/>
      <c r="E736" s="39"/>
      <c r="F736" s="39"/>
      <c r="G736" s="44"/>
    </row>
    <row r="737" spans="1:7" ht="12.75" x14ac:dyDescent="0.15">
      <c r="A737" s="65"/>
      <c r="B737" s="66"/>
      <c r="C737" s="38"/>
      <c r="D737" s="39"/>
      <c r="E737" s="39"/>
      <c r="F737" s="39"/>
      <c r="G737" s="44"/>
    </row>
    <row r="738" spans="1:7" ht="12.75" x14ac:dyDescent="0.15">
      <c r="A738" s="65"/>
      <c r="B738" s="66"/>
      <c r="C738" s="38"/>
      <c r="D738" s="39"/>
      <c r="E738" s="39"/>
      <c r="F738" s="39"/>
      <c r="G738" s="44"/>
    </row>
    <row r="739" spans="1:7" ht="12.75" x14ac:dyDescent="0.15">
      <c r="A739" s="65"/>
      <c r="B739" s="66"/>
      <c r="C739" s="38"/>
      <c r="D739" s="39"/>
      <c r="E739" s="39"/>
      <c r="F739" s="39"/>
      <c r="G739" s="44"/>
    </row>
    <row r="740" spans="1:7" ht="12.75" x14ac:dyDescent="0.15">
      <c r="A740" s="65"/>
      <c r="B740" s="66"/>
      <c r="C740" s="38"/>
      <c r="D740" s="39"/>
      <c r="E740" s="39"/>
      <c r="F740" s="39"/>
      <c r="G740" s="44"/>
    </row>
    <row r="741" spans="1:7" ht="12.75" x14ac:dyDescent="0.15">
      <c r="A741" s="65"/>
      <c r="B741" s="66"/>
      <c r="C741" s="38"/>
      <c r="D741" s="39"/>
      <c r="E741" s="39"/>
      <c r="F741" s="39"/>
      <c r="G741" s="44"/>
    </row>
    <row r="742" spans="1:7" ht="12.75" x14ac:dyDescent="0.15">
      <c r="A742" s="65"/>
      <c r="B742" s="66"/>
      <c r="C742" s="38"/>
      <c r="D742" s="39"/>
      <c r="E742" s="39"/>
      <c r="F742" s="39"/>
      <c r="G742" s="44"/>
    </row>
    <row r="743" spans="1:7" ht="12.75" x14ac:dyDescent="0.15">
      <c r="A743" s="65"/>
      <c r="B743" s="66"/>
      <c r="C743" s="38"/>
      <c r="D743" s="39"/>
      <c r="E743" s="39"/>
      <c r="F743" s="39"/>
      <c r="G743" s="44"/>
    </row>
    <row r="744" spans="1:7" ht="12.75" x14ac:dyDescent="0.15">
      <c r="A744" s="65"/>
      <c r="B744" s="66"/>
      <c r="C744" s="38"/>
      <c r="D744" s="39"/>
      <c r="E744" s="39"/>
      <c r="F744" s="39"/>
      <c r="G744" s="44"/>
    </row>
    <row r="745" spans="1:7" ht="12.75" x14ac:dyDescent="0.15">
      <c r="A745" s="65"/>
      <c r="B745" s="66"/>
      <c r="C745" s="38"/>
      <c r="D745" s="39"/>
      <c r="E745" s="39"/>
      <c r="F745" s="39"/>
      <c r="G745" s="44"/>
    </row>
    <row r="746" spans="1:7" ht="12.75" x14ac:dyDescent="0.15">
      <c r="A746" s="65"/>
      <c r="B746" s="66"/>
      <c r="C746" s="38"/>
      <c r="D746" s="39"/>
      <c r="E746" s="39"/>
      <c r="F746" s="39"/>
      <c r="G746" s="44"/>
    </row>
    <row r="747" spans="1:7" ht="12.75" x14ac:dyDescent="0.15">
      <c r="A747" s="65"/>
      <c r="B747" s="66"/>
      <c r="C747" s="38"/>
      <c r="D747" s="39"/>
      <c r="E747" s="39"/>
      <c r="F747" s="39"/>
      <c r="G747" s="44"/>
    </row>
    <row r="748" spans="1:7" ht="12.75" x14ac:dyDescent="0.15">
      <c r="A748" s="65"/>
      <c r="B748" s="66"/>
      <c r="C748" s="38"/>
      <c r="D748" s="39"/>
      <c r="E748" s="39"/>
      <c r="F748" s="39"/>
      <c r="G748" s="44"/>
    </row>
    <row r="749" spans="1:7" ht="12.75" x14ac:dyDescent="0.15">
      <c r="A749" s="65"/>
      <c r="B749" s="66"/>
      <c r="C749" s="38"/>
      <c r="D749" s="39"/>
      <c r="E749" s="39"/>
      <c r="F749" s="39"/>
      <c r="G749" s="44"/>
    </row>
    <row r="750" spans="1:7" ht="12.75" x14ac:dyDescent="0.15">
      <c r="A750" s="65"/>
      <c r="B750" s="66"/>
      <c r="C750" s="38"/>
      <c r="D750" s="39"/>
      <c r="E750" s="39"/>
      <c r="F750" s="39"/>
      <c r="G750" s="44"/>
    </row>
    <row r="751" spans="1:7" ht="12.75" x14ac:dyDescent="0.15">
      <c r="A751" s="65"/>
      <c r="B751" s="66"/>
      <c r="C751" s="38"/>
      <c r="D751" s="39"/>
      <c r="E751" s="39"/>
      <c r="F751" s="39"/>
      <c r="G751" s="44"/>
    </row>
    <row r="752" spans="1:7" ht="12.75" x14ac:dyDescent="0.15">
      <c r="A752" s="65"/>
      <c r="B752" s="66"/>
      <c r="C752" s="38"/>
      <c r="D752" s="39"/>
      <c r="E752" s="39"/>
      <c r="F752" s="39"/>
      <c r="G752" s="44"/>
    </row>
    <row r="753" spans="1:7" ht="12.75" x14ac:dyDescent="0.15">
      <c r="A753" s="65"/>
      <c r="B753" s="66"/>
      <c r="C753" s="38"/>
      <c r="D753" s="39"/>
      <c r="E753" s="39"/>
      <c r="F753" s="39"/>
      <c r="G753" s="44"/>
    </row>
    <row r="754" spans="1:7" ht="12.75" x14ac:dyDescent="0.15">
      <c r="A754" s="65"/>
      <c r="B754" s="66"/>
      <c r="C754" s="38"/>
      <c r="D754" s="39"/>
      <c r="E754" s="39"/>
      <c r="F754" s="39"/>
      <c r="G754" s="44"/>
    </row>
    <row r="755" spans="1:7" ht="12.75" x14ac:dyDescent="0.15">
      <c r="A755" s="65"/>
      <c r="B755" s="66"/>
      <c r="C755" s="38"/>
      <c r="D755" s="39"/>
      <c r="E755" s="39"/>
      <c r="F755" s="39"/>
      <c r="G755" s="44"/>
    </row>
    <row r="756" spans="1:7" ht="12.75" x14ac:dyDescent="0.15">
      <c r="A756" s="65"/>
      <c r="B756" s="66"/>
      <c r="C756" s="38"/>
      <c r="D756" s="39"/>
      <c r="E756" s="39"/>
      <c r="F756" s="39"/>
      <c r="G756" s="44"/>
    </row>
    <row r="757" spans="1:7" ht="12.75" x14ac:dyDescent="0.15">
      <c r="A757" s="65"/>
      <c r="B757" s="66"/>
      <c r="C757" s="38"/>
      <c r="D757" s="39"/>
      <c r="E757" s="39"/>
      <c r="F757" s="39"/>
      <c r="G757" s="44"/>
    </row>
    <row r="758" spans="1:7" ht="12.75" x14ac:dyDescent="0.15">
      <c r="A758" s="65"/>
      <c r="B758" s="66"/>
      <c r="C758" s="38"/>
      <c r="D758" s="39"/>
      <c r="E758" s="39"/>
      <c r="F758" s="39"/>
      <c r="G758" s="44"/>
    </row>
    <row r="759" spans="1:7" ht="12.75" x14ac:dyDescent="0.15">
      <c r="A759" s="65"/>
      <c r="B759" s="66"/>
      <c r="C759" s="38"/>
      <c r="D759" s="39"/>
      <c r="E759" s="39"/>
      <c r="F759" s="39"/>
      <c r="G759" s="44"/>
    </row>
    <row r="760" spans="1:7" ht="12.75" x14ac:dyDescent="0.15">
      <c r="A760" s="65"/>
      <c r="B760" s="66"/>
      <c r="C760" s="38"/>
      <c r="D760" s="39"/>
      <c r="E760" s="39"/>
      <c r="F760" s="39"/>
      <c r="G760" s="44"/>
    </row>
    <row r="761" spans="1:7" ht="12.75" x14ac:dyDescent="0.15">
      <c r="A761" s="65"/>
      <c r="B761" s="66"/>
      <c r="C761" s="38"/>
      <c r="D761" s="39"/>
      <c r="E761" s="39"/>
      <c r="F761" s="39"/>
      <c r="G761" s="44"/>
    </row>
    <row r="762" spans="1:7" ht="12.75" x14ac:dyDescent="0.15">
      <c r="A762" s="65"/>
      <c r="B762" s="66"/>
      <c r="C762" s="38"/>
      <c r="D762" s="39"/>
      <c r="E762" s="39"/>
      <c r="F762" s="39"/>
      <c r="G762" s="44"/>
    </row>
    <row r="763" spans="1:7" ht="12.75" x14ac:dyDescent="0.15">
      <c r="A763" s="65"/>
      <c r="B763" s="66"/>
      <c r="C763" s="38"/>
      <c r="D763" s="39"/>
      <c r="E763" s="39"/>
      <c r="F763" s="39"/>
      <c r="G763" s="44"/>
    </row>
    <row r="764" spans="1:7" ht="12.75" x14ac:dyDescent="0.15">
      <c r="A764" s="65"/>
      <c r="B764" s="66"/>
      <c r="C764" s="38"/>
      <c r="D764" s="39"/>
      <c r="E764" s="39"/>
      <c r="F764" s="39"/>
      <c r="G764" s="44"/>
    </row>
    <row r="765" spans="1:7" ht="12.75" x14ac:dyDescent="0.15">
      <c r="A765" s="65"/>
      <c r="B765" s="66"/>
      <c r="C765" s="38"/>
      <c r="D765" s="39"/>
      <c r="E765" s="39"/>
      <c r="F765" s="39"/>
      <c r="G765" s="44"/>
    </row>
    <row r="766" spans="1:7" ht="12.75" x14ac:dyDescent="0.15">
      <c r="A766" s="65"/>
      <c r="B766" s="66"/>
      <c r="C766" s="38"/>
      <c r="D766" s="39"/>
      <c r="E766" s="39"/>
      <c r="F766" s="39"/>
      <c r="G766" s="44"/>
    </row>
    <row r="767" spans="1:7" ht="12.75" x14ac:dyDescent="0.15">
      <c r="A767" s="65"/>
      <c r="B767" s="66"/>
      <c r="C767" s="38"/>
      <c r="D767" s="39"/>
      <c r="E767" s="39"/>
      <c r="F767" s="39"/>
      <c r="G767" s="44"/>
    </row>
    <row r="768" spans="1:7" ht="12.75" x14ac:dyDescent="0.15">
      <c r="A768" s="65"/>
      <c r="B768" s="66"/>
      <c r="C768" s="38"/>
      <c r="D768" s="39"/>
      <c r="E768" s="39"/>
      <c r="F768" s="39"/>
      <c r="G768" s="44"/>
    </row>
    <row r="769" spans="1:7" ht="12.75" x14ac:dyDescent="0.15">
      <c r="A769" s="65"/>
      <c r="B769" s="66"/>
      <c r="C769" s="38"/>
      <c r="D769" s="39"/>
      <c r="E769" s="39"/>
      <c r="F769" s="39"/>
      <c r="G769" s="44"/>
    </row>
    <row r="770" spans="1:7" ht="12.75" x14ac:dyDescent="0.15">
      <c r="A770" s="65"/>
      <c r="B770" s="66"/>
      <c r="C770" s="38"/>
      <c r="D770" s="39"/>
      <c r="E770" s="39"/>
      <c r="F770" s="39"/>
      <c r="G770" s="44"/>
    </row>
    <row r="771" spans="1:7" ht="12.75" x14ac:dyDescent="0.15">
      <c r="A771" s="65"/>
      <c r="B771" s="66"/>
      <c r="C771" s="38"/>
      <c r="D771" s="39"/>
      <c r="E771" s="39"/>
      <c r="F771" s="39"/>
      <c r="G771" s="44"/>
    </row>
    <row r="772" spans="1:7" ht="12.75" x14ac:dyDescent="0.15">
      <c r="A772" s="65"/>
      <c r="B772" s="66"/>
      <c r="C772" s="38"/>
      <c r="D772" s="39"/>
      <c r="E772" s="39"/>
      <c r="F772" s="39"/>
      <c r="G772" s="44"/>
    </row>
    <row r="773" spans="1:7" ht="12.75" x14ac:dyDescent="0.15">
      <c r="A773" s="65"/>
      <c r="B773" s="66"/>
      <c r="C773" s="38"/>
      <c r="D773" s="39"/>
      <c r="E773" s="39"/>
      <c r="F773" s="39"/>
      <c r="G773" s="44"/>
    </row>
    <row r="774" spans="1:7" ht="12.75" x14ac:dyDescent="0.15">
      <c r="A774" s="65"/>
      <c r="B774" s="66"/>
      <c r="C774" s="38"/>
      <c r="D774" s="39"/>
      <c r="E774" s="39"/>
      <c r="F774" s="39"/>
      <c r="G774" s="44"/>
    </row>
    <row r="775" spans="1:7" ht="12.75" x14ac:dyDescent="0.15">
      <c r="A775" s="65"/>
      <c r="B775" s="66"/>
      <c r="C775" s="38"/>
      <c r="D775" s="39"/>
      <c r="E775" s="39"/>
      <c r="F775" s="39"/>
      <c r="G775" s="44"/>
    </row>
    <row r="776" spans="1:7" ht="12.75" x14ac:dyDescent="0.15">
      <c r="A776" s="65"/>
      <c r="B776" s="66"/>
      <c r="C776" s="38"/>
      <c r="D776" s="39"/>
      <c r="E776" s="39"/>
      <c r="F776" s="39"/>
      <c r="G776" s="44"/>
    </row>
    <row r="777" spans="1:7" ht="12.75" x14ac:dyDescent="0.15">
      <c r="A777" s="65"/>
      <c r="B777" s="66"/>
      <c r="C777" s="38"/>
      <c r="D777" s="39"/>
      <c r="E777" s="39"/>
      <c r="F777" s="39"/>
      <c r="G777" s="44"/>
    </row>
    <row r="778" spans="1:7" ht="12.75" x14ac:dyDescent="0.15">
      <c r="A778" s="65"/>
      <c r="B778" s="66"/>
      <c r="C778" s="38"/>
      <c r="D778" s="39"/>
      <c r="E778" s="39"/>
      <c r="F778" s="39"/>
      <c r="G778" s="44"/>
    </row>
    <row r="779" spans="1:7" ht="12.75" x14ac:dyDescent="0.15">
      <c r="A779" s="65"/>
      <c r="B779" s="66"/>
      <c r="C779" s="38"/>
      <c r="D779" s="39"/>
      <c r="E779" s="39"/>
      <c r="F779" s="39"/>
      <c r="G779" s="44"/>
    </row>
    <row r="780" spans="1:7" ht="12.75" x14ac:dyDescent="0.15">
      <c r="A780" s="65"/>
      <c r="B780" s="66"/>
      <c r="C780" s="38"/>
      <c r="D780" s="39"/>
      <c r="E780" s="39"/>
      <c r="F780" s="39"/>
      <c r="G780" s="44"/>
    </row>
    <row r="781" spans="1:7" ht="12.75" x14ac:dyDescent="0.15">
      <c r="A781" s="65"/>
      <c r="B781" s="66"/>
      <c r="C781" s="38"/>
      <c r="D781" s="39"/>
      <c r="E781" s="39"/>
      <c r="F781" s="39"/>
      <c r="G781" s="44"/>
    </row>
    <row r="782" spans="1:7" ht="12.75" x14ac:dyDescent="0.15">
      <c r="A782" s="65"/>
      <c r="B782" s="66"/>
      <c r="C782" s="38"/>
      <c r="D782" s="39"/>
      <c r="E782" s="39"/>
      <c r="F782" s="39"/>
      <c r="G782" s="44"/>
    </row>
    <row r="783" spans="1:7" ht="12.75" x14ac:dyDescent="0.15">
      <c r="A783" s="65"/>
      <c r="B783" s="66"/>
      <c r="C783" s="38"/>
      <c r="D783" s="39"/>
      <c r="E783" s="39"/>
      <c r="F783" s="39"/>
      <c r="G783" s="44"/>
    </row>
    <row r="784" spans="1:7" ht="12.75" x14ac:dyDescent="0.15">
      <c r="A784" s="65"/>
      <c r="B784" s="66"/>
      <c r="C784" s="38"/>
      <c r="D784" s="39"/>
      <c r="E784" s="39"/>
      <c r="F784" s="39"/>
      <c r="G784" s="44"/>
    </row>
    <row r="785" spans="1:7" ht="12.75" x14ac:dyDescent="0.15">
      <c r="A785" s="65"/>
      <c r="B785" s="66"/>
      <c r="C785" s="38"/>
      <c r="D785" s="39"/>
      <c r="E785" s="39"/>
      <c r="F785" s="39"/>
      <c r="G785" s="44"/>
    </row>
    <row r="786" spans="1:7" ht="12.75" x14ac:dyDescent="0.15">
      <c r="A786" s="65"/>
      <c r="B786" s="66"/>
      <c r="C786" s="38"/>
      <c r="D786" s="39"/>
      <c r="E786" s="39"/>
      <c r="F786" s="39"/>
      <c r="G786" s="44"/>
    </row>
    <row r="787" spans="1:7" ht="12.75" x14ac:dyDescent="0.15">
      <c r="A787" s="65"/>
      <c r="B787" s="66"/>
      <c r="C787" s="38"/>
      <c r="D787" s="39"/>
      <c r="E787" s="39"/>
      <c r="F787" s="39"/>
      <c r="G787" s="44"/>
    </row>
    <row r="788" spans="1:7" ht="12.75" x14ac:dyDescent="0.15">
      <c r="A788" s="65"/>
      <c r="B788" s="66"/>
      <c r="C788" s="38"/>
      <c r="D788" s="39"/>
      <c r="E788" s="39"/>
      <c r="F788" s="39"/>
      <c r="G788" s="44"/>
    </row>
    <row r="789" spans="1:7" ht="12.75" x14ac:dyDescent="0.15">
      <c r="A789" s="65"/>
      <c r="B789" s="66"/>
      <c r="C789" s="38"/>
      <c r="D789" s="39"/>
      <c r="E789" s="39"/>
      <c r="F789" s="39"/>
      <c r="G789" s="44"/>
    </row>
    <row r="790" spans="1:7" ht="12.75" x14ac:dyDescent="0.15">
      <c r="A790" s="65"/>
      <c r="B790" s="66"/>
      <c r="C790" s="38"/>
      <c r="D790" s="39"/>
      <c r="E790" s="39"/>
      <c r="F790" s="39"/>
      <c r="G790" s="44"/>
    </row>
    <row r="791" spans="1:7" ht="12.75" x14ac:dyDescent="0.15">
      <c r="A791" s="65"/>
      <c r="B791" s="66"/>
      <c r="C791" s="38"/>
      <c r="D791" s="39"/>
      <c r="E791" s="39"/>
      <c r="F791" s="39"/>
      <c r="G791" s="44"/>
    </row>
    <row r="792" spans="1:7" ht="12.75" x14ac:dyDescent="0.15">
      <c r="A792" s="65"/>
      <c r="B792" s="66"/>
      <c r="C792" s="38"/>
      <c r="D792" s="39"/>
      <c r="E792" s="39"/>
      <c r="F792" s="39"/>
      <c r="G792" s="44"/>
    </row>
    <row r="793" spans="1:7" ht="12.75" x14ac:dyDescent="0.15">
      <c r="A793" s="65"/>
      <c r="B793" s="66"/>
      <c r="C793" s="38"/>
      <c r="D793" s="39"/>
      <c r="E793" s="39"/>
      <c r="F793" s="39"/>
      <c r="G793" s="44"/>
    </row>
    <row r="794" spans="1:7" ht="12.75" x14ac:dyDescent="0.15">
      <c r="A794" s="65"/>
      <c r="B794" s="66"/>
      <c r="C794" s="38"/>
      <c r="D794" s="39"/>
      <c r="E794" s="39"/>
      <c r="F794" s="39"/>
      <c r="G794" s="44"/>
    </row>
    <row r="795" spans="1:7" ht="12.75" x14ac:dyDescent="0.15">
      <c r="A795" s="65"/>
      <c r="B795" s="66"/>
      <c r="C795" s="38"/>
      <c r="D795" s="39"/>
      <c r="E795" s="39"/>
      <c r="F795" s="39"/>
      <c r="G795" s="44"/>
    </row>
    <row r="796" spans="1:7" ht="12.75" x14ac:dyDescent="0.15">
      <c r="A796" s="65"/>
      <c r="B796" s="66"/>
      <c r="C796" s="38"/>
      <c r="D796" s="39"/>
      <c r="E796" s="39"/>
      <c r="F796" s="39"/>
      <c r="G796" s="44"/>
    </row>
    <row r="797" spans="1:7" ht="12.75" x14ac:dyDescent="0.15">
      <c r="A797" s="65"/>
      <c r="B797" s="66"/>
      <c r="C797" s="38"/>
      <c r="D797" s="39"/>
      <c r="E797" s="39"/>
      <c r="F797" s="39"/>
      <c r="G797" s="44"/>
    </row>
    <row r="798" spans="1:7" ht="12.75" x14ac:dyDescent="0.15">
      <c r="A798" s="65"/>
      <c r="B798" s="66"/>
      <c r="C798" s="38"/>
      <c r="D798" s="39"/>
      <c r="E798" s="39"/>
      <c r="F798" s="39"/>
      <c r="G798" s="44"/>
    </row>
    <row r="799" spans="1:7" ht="12.75" x14ac:dyDescent="0.15">
      <c r="A799" s="65"/>
      <c r="B799" s="66"/>
      <c r="C799" s="38"/>
      <c r="D799" s="39"/>
      <c r="E799" s="39"/>
      <c r="F799" s="39"/>
      <c r="G799" s="44"/>
    </row>
    <row r="800" spans="1:7" ht="12.75" x14ac:dyDescent="0.15">
      <c r="A800" s="65"/>
      <c r="B800" s="66"/>
      <c r="C800" s="38"/>
      <c r="D800" s="39"/>
      <c r="E800" s="39"/>
      <c r="F800" s="39"/>
      <c r="G800" s="44"/>
    </row>
    <row r="801" spans="1:7" ht="12.75" x14ac:dyDescent="0.15">
      <c r="A801" s="65"/>
      <c r="B801" s="66"/>
      <c r="C801" s="38"/>
      <c r="D801" s="39"/>
      <c r="E801" s="39"/>
      <c r="F801" s="39"/>
      <c r="G801" s="44"/>
    </row>
    <row r="802" spans="1:7" ht="12.75" x14ac:dyDescent="0.15">
      <c r="A802" s="65"/>
      <c r="B802" s="66"/>
      <c r="C802" s="38"/>
      <c r="D802" s="39"/>
      <c r="E802" s="39"/>
      <c r="F802" s="39"/>
      <c r="G802" s="44"/>
    </row>
    <row r="803" spans="1:7" ht="12.75" x14ac:dyDescent="0.15">
      <c r="A803" s="65"/>
      <c r="B803" s="66"/>
      <c r="C803" s="38"/>
      <c r="D803" s="39"/>
      <c r="E803" s="39"/>
      <c r="F803" s="39"/>
      <c r="G803" s="44"/>
    </row>
    <row r="804" spans="1:7" ht="12.75" x14ac:dyDescent="0.15">
      <c r="A804" s="65"/>
      <c r="B804" s="66"/>
      <c r="C804" s="38"/>
      <c r="D804" s="39"/>
      <c r="E804" s="39"/>
      <c r="F804" s="39"/>
      <c r="G804" s="44"/>
    </row>
    <row r="805" spans="1:7" ht="12.75" x14ac:dyDescent="0.15">
      <c r="A805" s="65"/>
      <c r="B805" s="66"/>
      <c r="C805" s="38"/>
      <c r="D805" s="39"/>
      <c r="E805" s="39"/>
      <c r="F805" s="39"/>
      <c r="G805" s="44"/>
    </row>
    <row r="806" spans="1:7" ht="12.75" x14ac:dyDescent="0.15">
      <c r="A806" s="65"/>
      <c r="B806" s="66"/>
      <c r="C806" s="38"/>
      <c r="D806" s="39"/>
      <c r="E806" s="39"/>
      <c r="F806" s="39"/>
      <c r="G806" s="44"/>
    </row>
    <row r="807" spans="1:7" ht="12.75" x14ac:dyDescent="0.15">
      <c r="A807" s="65"/>
      <c r="B807" s="66"/>
      <c r="C807" s="38"/>
      <c r="D807" s="39"/>
      <c r="E807" s="39"/>
      <c r="F807" s="39"/>
      <c r="G807" s="44"/>
    </row>
    <row r="808" spans="1:7" ht="12.75" x14ac:dyDescent="0.15">
      <c r="A808" s="65"/>
      <c r="B808" s="66"/>
      <c r="C808" s="38"/>
      <c r="D808" s="39"/>
      <c r="E808" s="39"/>
      <c r="F808" s="39"/>
      <c r="G808" s="44"/>
    </row>
    <row r="809" spans="1:7" ht="12.75" x14ac:dyDescent="0.15">
      <c r="A809" s="65"/>
      <c r="B809" s="66"/>
      <c r="C809" s="38"/>
      <c r="D809" s="39"/>
      <c r="E809" s="39"/>
      <c r="F809" s="39"/>
      <c r="G809" s="44"/>
    </row>
    <row r="810" spans="1:7" ht="12.75" x14ac:dyDescent="0.15">
      <c r="A810" s="65"/>
      <c r="B810" s="66"/>
      <c r="C810" s="38"/>
      <c r="D810" s="39"/>
      <c r="E810" s="39"/>
      <c r="F810" s="39"/>
      <c r="G810" s="44"/>
    </row>
    <row r="811" spans="1:7" ht="12.75" x14ac:dyDescent="0.15">
      <c r="A811" s="65"/>
      <c r="B811" s="66"/>
      <c r="C811" s="38"/>
      <c r="D811" s="39"/>
      <c r="E811" s="39"/>
      <c r="F811" s="39"/>
      <c r="G811" s="44"/>
    </row>
    <row r="812" spans="1:7" ht="12.75" x14ac:dyDescent="0.15">
      <c r="A812" s="65"/>
      <c r="B812" s="66"/>
      <c r="C812" s="38"/>
      <c r="D812" s="39"/>
      <c r="E812" s="39"/>
      <c r="F812" s="39"/>
      <c r="G812" s="44"/>
    </row>
    <row r="813" spans="1:7" ht="12.75" x14ac:dyDescent="0.15">
      <c r="A813" s="65"/>
      <c r="B813" s="66"/>
      <c r="C813" s="38"/>
      <c r="D813" s="39"/>
      <c r="E813" s="39"/>
      <c r="F813" s="39"/>
      <c r="G813" s="44"/>
    </row>
    <row r="814" spans="1:7" ht="12.75" x14ac:dyDescent="0.15">
      <c r="A814" s="65"/>
      <c r="B814" s="66"/>
      <c r="C814" s="38"/>
      <c r="D814" s="39"/>
      <c r="E814" s="39"/>
      <c r="F814" s="39"/>
      <c r="G814" s="44"/>
    </row>
    <row r="815" spans="1:7" ht="12.75" x14ac:dyDescent="0.15">
      <c r="A815" s="65"/>
      <c r="B815" s="66"/>
      <c r="C815" s="38"/>
      <c r="D815" s="39"/>
      <c r="E815" s="39"/>
      <c r="F815" s="39"/>
      <c r="G815" s="44"/>
    </row>
    <row r="816" spans="1:7" ht="12.75" x14ac:dyDescent="0.15">
      <c r="A816" s="65"/>
      <c r="B816" s="66"/>
      <c r="C816" s="38"/>
      <c r="D816" s="39"/>
      <c r="E816" s="39"/>
      <c r="F816" s="39"/>
      <c r="G816" s="44"/>
    </row>
    <row r="817" spans="1:7" ht="12.75" x14ac:dyDescent="0.15">
      <c r="A817" s="65"/>
      <c r="B817" s="66"/>
      <c r="C817" s="38"/>
      <c r="D817" s="39"/>
      <c r="E817" s="39"/>
      <c r="F817" s="39"/>
      <c r="G817" s="44"/>
    </row>
    <row r="818" spans="1:7" ht="12.75" x14ac:dyDescent="0.15">
      <c r="A818" s="65"/>
      <c r="B818" s="66"/>
      <c r="C818" s="38"/>
      <c r="D818" s="39"/>
      <c r="E818" s="39"/>
      <c r="F818" s="39"/>
      <c r="G818" s="44"/>
    </row>
    <row r="819" spans="1:7" ht="12.75" x14ac:dyDescent="0.15">
      <c r="A819" s="65"/>
      <c r="B819" s="66"/>
      <c r="C819" s="38"/>
      <c r="D819" s="39"/>
      <c r="E819" s="39"/>
      <c r="F819" s="39"/>
      <c r="G819" s="44"/>
    </row>
    <row r="820" spans="1:7" ht="12.75" x14ac:dyDescent="0.15">
      <c r="A820" s="65"/>
      <c r="B820" s="66"/>
      <c r="C820" s="38"/>
      <c r="D820" s="39"/>
      <c r="E820" s="39"/>
      <c r="F820" s="39"/>
      <c r="G820" s="44"/>
    </row>
    <row r="821" spans="1:7" ht="12.75" x14ac:dyDescent="0.15">
      <c r="A821" s="65"/>
      <c r="B821" s="66"/>
      <c r="C821" s="38"/>
      <c r="D821" s="39"/>
      <c r="E821" s="39"/>
      <c r="F821" s="39"/>
      <c r="G821" s="44"/>
    </row>
    <row r="822" spans="1:7" ht="12.75" x14ac:dyDescent="0.15">
      <c r="A822" s="65"/>
      <c r="B822" s="66"/>
      <c r="C822" s="38"/>
      <c r="D822" s="39"/>
      <c r="E822" s="39"/>
      <c r="F822" s="39"/>
      <c r="G822" s="44"/>
    </row>
    <row r="823" spans="1:7" ht="12.75" x14ac:dyDescent="0.15">
      <c r="A823" s="65"/>
      <c r="B823" s="66"/>
      <c r="C823" s="38"/>
      <c r="D823" s="39"/>
      <c r="E823" s="39"/>
      <c r="F823" s="39"/>
      <c r="G823" s="44"/>
    </row>
    <row r="824" spans="1:7" ht="12.75" x14ac:dyDescent="0.15">
      <c r="A824" s="65"/>
      <c r="B824" s="66"/>
      <c r="C824" s="38"/>
      <c r="D824" s="39"/>
      <c r="E824" s="39"/>
      <c r="F824" s="39"/>
      <c r="G824" s="44"/>
    </row>
    <row r="825" spans="1:7" ht="12.75" x14ac:dyDescent="0.15">
      <c r="A825" s="65"/>
      <c r="B825" s="66"/>
      <c r="C825" s="38"/>
      <c r="D825" s="39"/>
      <c r="E825" s="39"/>
      <c r="F825" s="39"/>
      <c r="G825" s="44"/>
    </row>
    <row r="826" spans="1:7" ht="12.75" x14ac:dyDescent="0.15">
      <c r="A826" s="65"/>
      <c r="B826" s="66"/>
      <c r="C826" s="38"/>
      <c r="D826" s="39"/>
      <c r="E826" s="39"/>
      <c r="F826" s="39"/>
      <c r="G826" s="44"/>
    </row>
    <row r="827" spans="1:7" ht="12.75" x14ac:dyDescent="0.15">
      <c r="A827" s="65"/>
      <c r="B827" s="66"/>
      <c r="C827" s="38"/>
      <c r="D827" s="39"/>
      <c r="E827" s="39"/>
      <c r="F827" s="39"/>
      <c r="G827" s="44"/>
    </row>
    <row r="828" spans="1:7" ht="12.75" x14ac:dyDescent="0.15">
      <c r="A828" s="65"/>
      <c r="B828" s="66"/>
      <c r="C828" s="38"/>
      <c r="D828" s="39"/>
      <c r="E828" s="39"/>
      <c r="F828" s="39"/>
      <c r="G828" s="44"/>
    </row>
    <row r="829" spans="1:7" ht="12.75" x14ac:dyDescent="0.15">
      <c r="A829" s="65"/>
      <c r="B829" s="66"/>
      <c r="C829" s="38"/>
      <c r="D829" s="39"/>
      <c r="E829" s="39"/>
      <c r="F829" s="39"/>
      <c r="G829" s="44"/>
    </row>
    <row r="830" spans="1:7" ht="12.75" x14ac:dyDescent="0.15">
      <c r="A830" s="65"/>
      <c r="B830" s="66"/>
      <c r="C830" s="38"/>
      <c r="D830" s="39"/>
      <c r="E830" s="39"/>
      <c r="F830" s="39"/>
      <c r="G830" s="44"/>
    </row>
    <row r="831" spans="1:7" ht="12.75" x14ac:dyDescent="0.15">
      <c r="A831" s="65"/>
      <c r="B831" s="66"/>
      <c r="C831" s="38"/>
      <c r="D831" s="39"/>
      <c r="E831" s="39"/>
      <c r="F831" s="39"/>
      <c r="G831" s="44"/>
    </row>
    <row r="832" spans="1:7" ht="12.75" x14ac:dyDescent="0.15">
      <c r="A832" s="65"/>
      <c r="B832" s="66"/>
      <c r="C832" s="38"/>
      <c r="D832" s="39"/>
      <c r="E832" s="39"/>
      <c r="F832" s="39"/>
      <c r="G832" s="44"/>
    </row>
    <row r="833" spans="1:7" ht="12.75" x14ac:dyDescent="0.15">
      <c r="A833" s="65"/>
      <c r="B833" s="66"/>
      <c r="C833" s="38"/>
      <c r="D833" s="39"/>
      <c r="E833" s="39"/>
      <c r="F833" s="39"/>
      <c r="G833" s="44"/>
    </row>
    <row r="834" spans="1:7" ht="12.75" x14ac:dyDescent="0.15">
      <c r="A834" s="65"/>
      <c r="B834" s="66"/>
      <c r="C834" s="38"/>
      <c r="D834" s="39"/>
      <c r="E834" s="39"/>
      <c r="F834" s="39"/>
      <c r="G834" s="44"/>
    </row>
    <row r="835" spans="1:7" ht="12.75" x14ac:dyDescent="0.15">
      <c r="A835" s="65"/>
      <c r="B835" s="66"/>
      <c r="C835" s="38"/>
      <c r="D835" s="39"/>
      <c r="E835" s="39"/>
      <c r="F835" s="39"/>
      <c r="G835" s="44"/>
    </row>
    <row r="836" spans="1:7" ht="12.75" x14ac:dyDescent="0.15">
      <c r="A836" s="65"/>
      <c r="B836" s="66"/>
      <c r="C836" s="38"/>
      <c r="D836" s="39"/>
      <c r="E836" s="39"/>
      <c r="F836" s="39"/>
      <c r="G836" s="44"/>
    </row>
    <row r="837" spans="1:7" ht="12.75" x14ac:dyDescent="0.15">
      <c r="A837" s="65"/>
      <c r="B837" s="66"/>
      <c r="C837" s="38"/>
      <c r="D837" s="39"/>
      <c r="E837" s="39"/>
      <c r="F837" s="39"/>
      <c r="G837" s="44"/>
    </row>
    <row r="838" spans="1:7" ht="12.75" x14ac:dyDescent="0.15">
      <c r="A838" s="65"/>
      <c r="B838" s="66"/>
      <c r="C838" s="38"/>
      <c r="D838" s="39"/>
      <c r="E838" s="39"/>
      <c r="F838" s="39"/>
      <c r="G838" s="44"/>
    </row>
    <row r="839" spans="1:7" ht="12.75" x14ac:dyDescent="0.15">
      <c r="A839" s="65"/>
      <c r="B839" s="66"/>
      <c r="C839" s="38"/>
      <c r="D839" s="39"/>
      <c r="E839" s="39"/>
      <c r="F839" s="39"/>
      <c r="G839" s="44"/>
    </row>
    <row r="840" spans="1:7" ht="12.75" x14ac:dyDescent="0.15">
      <c r="A840" s="65"/>
      <c r="B840" s="66"/>
      <c r="C840" s="38"/>
      <c r="D840" s="39"/>
      <c r="E840" s="39"/>
      <c r="F840" s="39"/>
      <c r="G840" s="44"/>
    </row>
    <row r="841" spans="1:7" ht="12.75" x14ac:dyDescent="0.15">
      <c r="A841" s="65"/>
      <c r="B841" s="66"/>
      <c r="C841" s="38"/>
      <c r="D841" s="39"/>
      <c r="E841" s="39"/>
      <c r="F841" s="39"/>
      <c r="G841" s="44"/>
    </row>
    <row r="842" spans="1:7" ht="12.75" x14ac:dyDescent="0.15">
      <c r="A842" s="65"/>
      <c r="B842" s="66"/>
      <c r="C842" s="38"/>
      <c r="D842" s="39"/>
      <c r="E842" s="39"/>
      <c r="F842" s="39"/>
      <c r="G842" s="44"/>
    </row>
    <row r="843" spans="1:7" ht="12.75" x14ac:dyDescent="0.15">
      <c r="A843" s="65"/>
      <c r="B843" s="66"/>
      <c r="C843" s="38"/>
      <c r="D843" s="39"/>
      <c r="E843" s="39"/>
      <c r="F843" s="39"/>
      <c r="G843" s="44"/>
    </row>
    <row r="844" spans="1:7" ht="12.75" x14ac:dyDescent="0.15">
      <c r="A844" s="65"/>
      <c r="B844" s="66"/>
      <c r="C844" s="38"/>
      <c r="D844" s="39"/>
      <c r="E844" s="39"/>
      <c r="F844" s="39"/>
      <c r="G844" s="44"/>
    </row>
    <row r="845" spans="1:7" ht="12.75" x14ac:dyDescent="0.15">
      <c r="A845" s="65"/>
      <c r="B845" s="66"/>
      <c r="C845" s="38"/>
      <c r="D845" s="39"/>
      <c r="E845" s="39"/>
      <c r="F845" s="39"/>
      <c r="G845" s="44"/>
    </row>
    <row r="846" spans="1:7" ht="12.75" x14ac:dyDescent="0.15">
      <c r="A846" s="65"/>
      <c r="B846" s="66"/>
      <c r="C846" s="38"/>
      <c r="D846" s="39"/>
      <c r="E846" s="39"/>
      <c r="F846" s="39"/>
      <c r="G846" s="44"/>
    </row>
    <row r="847" spans="1:7" ht="12.75" x14ac:dyDescent="0.15">
      <c r="A847" s="65"/>
      <c r="B847" s="66"/>
      <c r="C847" s="38"/>
      <c r="D847" s="39"/>
      <c r="E847" s="39"/>
      <c r="F847" s="39"/>
      <c r="G847" s="44"/>
    </row>
    <row r="848" spans="1:7" ht="12.75" x14ac:dyDescent="0.15">
      <c r="A848" s="65"/>
      <c r="B848" s="66"/>
      <c r="C848" s="38"/>
      <c r="D848" s="39"/>
      <c r="E848" s="39"/>
      <c r="F848" s="39"/>
      <c r="G848" s="44"/>
    </row>
    <row r="849" spans="1:7" ht="12.75" x14ac:dyDescent="0.15">
      <c r="A849" s="65"/>
      <c r="B849" s="66"/>
      <c r="C849" s="38"/>
      <c r="D849" s="39"/>
      <c r="E849" s="39"/>
      <c r="F849" s="39"/>
      <c r="G849" s="44"/>
    </row>
    <row r="850" spans="1:7" ht="12.75" x14ac:dyDescent="0.15">
      <c r="A850" s="65"/>
      <c r="B850" s="66"/>
      <c r="C850" s="38"/>
      <c r="D850" s="39"/>
      <c r="E850" s="39"/>
      <c r="F850" s="39"/>
      <c r="G850" s="44"/>
    </row>
    <row r="851" spans="1:7" ht="12.75" x14ac:dyDescent="0.15">
      <c r="A851" s="65"/>
      <c r="B851" s="66"/>
      <c r="C851" s="38"/>
      <c r="D851" s="39"/>
      <c r="E851" s="39"/>
      <c r="F851" s="39"/>
      <c r="G851" s="44"/>
    </row>
    <row r="852" spans="1:7" ht="12.75" x14ac:dyDescent="0.15">
      <c r="A852" s="65"/>
      <c r="B852" s="66"/>
      <c r="C852" s="38"/>
      <c r="D852" s="39"/>
      <c r="E852" s="39"/>
      <c r="F852" s="39"/>
      <c r="G852" s="44"/>
    </row>
    <row r="853" spans="1:7" ht="12.75" x14ac:dyDescent="0.15">
      <c r="A853" s="65"/>
      <c r="B853" s="66"/>
      <c r="C853" s="38"/>
      <c r="D853" s="39"/>
      <c r="E853" s="39"/>
      <c r="F853" s="39"/>
      <c r="G853" s="44"/>
    </row>
    <row r="854" spans="1:7" ht="12.75" x14ac:dyDescent="0.15">
      <c r="A854" s="65"/>
      <c r="B854" s="66"/>
      <c r="C854" s="38"/>
      <c r="D854" s="39"/>
      <c r="E854" s="39"/>
      <c r="F854" s="39"/>
      <c r="G854" s="44"/>
    </row>
    <row r="855" spans="1:7" ht="12.75" x14ac:dyDescent="0.15">
      <c r="A855" s="65"/>
      <c r="B855" s="66"/>
      <c r="C855" s="38"/>
      <c r="D855" s="39"/>
      <c r="E855" s="39"/>
      <c r="F855" s="39"/>
      <c r="G855" s="44"/>
    </row>
    <row r="856" spans="1:7" ht="12.75" x14ac:dyDescent="0.15">
      <c r="A856" s="65"/>
      <c r="B856" s="66"/>
      <c r="C856" s="38"/>
      <c r="D856" s="39"/>
      <c r="E856" s="39"/>
      <c r="F856" s="39"/>
      <c r="G856" s="44"/>
    </row>
    <row r="857" spans="1:7" ht="12.75" x14ac:dyDescent="0.15">
      <c r="A857" s="65"/>
      <c r="B857" s="66"/>
      <c r="C857" s="38"/>
      <c r="D857" s="39"/>
      <c r="E857" s="39"/>
      <c r="F857" s="39"/>
      <c r="G857" s="44"/>
    </row>
    <row r="858" spans="1:7" ht="12.75" x14ac:dyDescent="0.15">
      <c r="A858" s="65"/>
      <c r="B858" s="66"/>
      <c r="C858" s="38"/>
      <c r="D858" s="39"/>
      <c r="E858" s="39"/>
      <c r="F858" s="39"/>
      <c r="G858" s="44"/>
    </row>
    <row r="859" spans="1:7" ht="12.75" x14ac:dyDescent="0.15">
      <c r="A859" s="65"/>
      <c r="B859" s="66"/>
      <c r="C859" s="38"/>
      <c r="D859" s="39"/>
      <c r="E859" s="39"/>
      <c r="F859" s="39"/>
      <c r="G859" s="44"/>
    </row>
    <row r="860" spans="1:7" ht="12.75" x14ac:dyDescent="0.15">
      <c r="A860" s="65"/>
      <c r="B860" s="66"/>
      <c r="C860" s="38"/>
      <c r="D860" s="39"/>
      <c r="E860" s="39"/>
      <c r="F860" s="39"/>
      <c r="G860" s="44"/>
    </row>
    <row r="861" spans="1:7" ht="12.75" x14ac:dyDescent="0.15">
      <c r="A861" s="65"/>
      <c r="B861" s="66"/>
      <c r="C861" s="38"/>
      <c r="D861" s="39"/>
      <c r="E861" s="39"/>
      <c r="F861" s="39"/>
      <c r="G861" s="44"/>
    </row>
    <row r="862" spans="1:7" ht="12.75" x14ac:dyDescent="0.15">
      <c r="A862" s="65"/>
      <c r="B862" s="66"/>
      <c r="C862" s="38"/>
      <c r="D862" s="39"/>
      <c r="E862" s="39"/>
      <c r="F862" s="39"/>
      <c r="G862" s="44"/>
    </row>
    <row r="863" spans="1:7" ht="12.75" x14ac:dyDescent="0.15">
      <c r="A863" s="65"/>
      <c r="B863" s="66"/>
      <c r="C863" s="38"/>
      <c r="D863" s="39"/>
      <c r="E863" s="39"/>
      <c r="F863" s="39"/>
      <c r="G863" s="44"/>
    </row>
    <row r="864" spans="1:7" ht="12.75" x14ac:dyDescent="0.15">
      <c r="A864" s="65"/>
      <c r="B864" s="66"/>
      <c r="C864" s="38"/>
      <c r="D864" s="39"/>
      <c r="E864" s="39"/>
      <c r="F864" s="39"/>
      <c r="G864" s="44"/>
    </row>
    <row r="865" spans="1:7" ht="12.75" x14ac:dyDescent="0.15">
      <c r="A865" s="65"/>
      <c r="B865" s="66"/>
      <c r="C865" s="38"/>
      <c r="D865" s="39"/>
      <c r="E865" s="39"/>
      <c r="F865" s="39"/>
      <c r="G865" s="44"/>
    </row>
    <row r="866" spans="1:7" ht="12.75" x14ac:dyDescent="0.15">
      <c r="A866" s="65"/>
      <c r="B866" s="66"/>
      <c r="C866" s="38"/>
      <c r="D866" s="39"/>
      <c r="E866" s="39"/>
      <c r="F866" s="39"/>
      <c r="G866" s="44"/>
    </row>
    <row r="867" spans="1:7" ht="12.75" x14ac:dyDescent="0.15">
      <c r="A867" s="65"/>
      <c r="B867" s="66"/>
      <c r="C867" s="38"/>
      <c r="D867" s="39"/>
      <c r="E867" s="39"/>
      <c r="F867" s="39"/>
      <c r="G867" s="44"/>
    </row>
    <row r="868" spans="1:7" ht="12.75" x14ac:dyDescent="0.15">
      <c r="A868" s="65"/>
      <c r="B868" s="66"/>
      <c r="C868" s="38"/>
      <c r="D868" s="39"/>
      <c r="E868" s="39"/>
      <c r="F868" s="39"/>
      <c r="G868" s="44"/>
    </row>
    <row r="869" spans="1:7" ht="12.75" x14ac:dyDescent="0.15">
      <c r="A869" s="65"/>
      <c r="B869" s="66"/>
      <c r="C869" s="38"/>
      <c r="D869" s="39"/>
      <c r="E869" s="39"/>
      <c r="F869" s="39"/>
      <c r="G869" s="44"/>
    </row>
    <row r="870" spans="1:7" ht="12.75" x14ac:dyDescent="0.15">
      <c r="A870" s="65"/>
      <c r="B870" s="66"/>
      <c r="C870" s="38"/>
      <c r="D870" s="39"/>
      <c r="E870" s="39"/>
      <c r="F870" s="39"/>
      <c r="G870" s="44"/>
    </row>
    <row r="871" spans="1:7" ht="12.75" x14ac:dyDescent="0.15">
      <c r="A871" s="65"/>
      <c r="B871" s="66"/>
      <c r="C871" s="38"/>
      <c r="D871" s="39"/>
      <c r="E871" s="39"/>
      <c r="F871" s="39"/>
      <c r="G871" s="44"/>
    </row>
    <row r="872" spans="1:7" ht="12.75" x14ac:dyDescent="0.15">
      <c r="A872" s="65"/>
      <c r="B872" s="66"/>
      <c r="C872" s="38"/>
      <c r="D872" s="39"/>
      <c r="E872" s="39"/>
      <c r="F872" s="39"/>
      <c r="G872" s="44"/>
    </row>
    <row r="873" spans="1:7" ht="12.75" x14ac:dyDescent="0.15">
      <c r="A873" s="65"/>
      <c r="B873" s="66"/>
      <c r="C873" s="38"/>
      <c r="D873" s="39"/>
      <c r="E873" s="39"/>
      <c r="F873" s="39"/>
      <c r="G873" s="44"/>
    </row>
    <row r="874" spans="1:7" ht="12.75" x14ac:dyDescent="0.15">
      <c r="A874" s="65"/>
      <c r="B874" s="66"/>
      <c r="C874" s="38"/>
      <c r="D874" s="39"/>
      <c r="E874" s="39"/>
      <c r="F874" s="39"/>
      <c r="G874" s="44"/>
    </row>
    <row r="875" spans="1:7" ht="12.75" x14ac:dyDescent="0.15">
      <c r="A875" s="65"/>
      <c r="B875" s="66"/>
      <c r="C875" s="38"/>
      <c r="D875" s="39"/>
      <c r="E875" s="39"/>
      <c r="F875" s="39"/>
      <c r="G875" s="44"/>
    </row>
    <row r="876" spans="1:7" ht="12.75" x14ac:dyDescent="0.15">
      <c r="A876" s="65"/>
      <c r="B876" s="66"/>
      <c r="C876" s="38"/>
      <c r="D876" s="39"/>
      <c r="E876" s="39"/>
      <c r="F876" s="39"/>
      <c r="G876" s="44"/>
    </row>
    <row r="877" spans="1:7" ht="12.75" x14ac:dyDescent="0.15">
      <c r="A877" s="65"/>
      <c r="B877" s="66"/>
      <c r="C877" s="38"/>
      <c r="D877" s="39"/>
      <c r="E877" s="39"/>
      <c r="F877" s="39"/>
      <c r="G877" s="44"/>
    </row>
    <row r="878" spans="1:7" ht="12.75" x14ac:dyDescent="0.15">
      <c r="A878" s="65"/>
      <c r="B878" s="66"/>
      <c r="C878" s="38"/>
      <c r="D878" s="39"/>
      <c r="E878" s="39"/>
      <c r="F878" s="39"/>
      <c r="G878" s="44"/>
    </row>
    <row r="879" spans="1:7" ht="12.75" x14ac:dyDescent="0.15">
      <c r="A879" s="65"/>
      <c r="B879" s="66"/>
      <c r="C879" s="38"/>
      <c r="D879" s="39"/>
      <c r="E879" s="39"/>
      <c r="F879" s="39"/>
      <c r="G879" s="44"/>
    </row>
    <row r="880" spans="1:7" ht="12.75" x14ac:dyDescent="0.15">
      <c r="A880" s="65"/>
      <c r="B880" s="66"/>
      <c r="C880" s="38"/>
      <c r="D880" s="39"/>
      <c r="E880" s="39"/>
      <c r="F880" s="39"/>
      <c r="G880" s="44"/>
    </row>
    <row r="881" spans="1:7" ht="12.75" x14ac:dyDescent="0.15">
      <c r="A881" s="65"/>
      <c r="B881" s="66"/>
      <c r="C881" s="38"/>
      <c r="D881" s="39"/>
      <c r="E881" s="39"/>
      <c r="F881" s="39"/>
      <c r="G881" s="44"/>
    </row>
    <row r="882" spans="1:7" ht="12.75" x14ac:dyDescent="0.15">
      <c r="A882" s="65"/>
      <c r="B882" s="66"/>
      <c r="C882" s="38"/>
      <c r="D882" s="39"/>
      <c r="E882" s="39"/>
      <c r="F882" s="39"/>
      <c r="G882" s="44"/>
    </row>
    <row r="883" spans="1:7" ht="12.75" x14ac:dyDescent="0.15">
      <c r="A883" s="65"/>
      <c r="B883" s="66"/>
      <c r="C883" s="38"/>
      <c r="D883" s="39"/>
      <c r="E883" s="39"/>
      <c r="F883" s="39"/>
      <c r="G883" s="44"/>
    </row>
    <row r="884" spans="1:7" ht="12.75" x14ac:dyDescent="0.15">
      <c r="A884" s="65"/>
      <c r="B884" s="66"/>
      <c r="C884" s="38"/>
      <c r="D884" s="39"/>
      <c r="E884" s="39"/>
      <c r="F884" s="39"/>
      <c r="G884" s="44"/>
    </row>
    <row r="885" spans="1:7" ht="12.75" x14ac:dyDescent="0.15">
      <c r="A885" s="65"/>
      <c r="B885" s="66"/>
      <c r="C885" s="38"/>
      <c r="D885" s="39"/>
      <c r="E885" s="39"/>
      <c r="F885" s="39"/>
      <c r="G885" s="44"/>
    </row>
    <row r="886" spans="1:7" ht="12.75" x14ac:dyDescent="0.15">
      <c r="A886" s="65"/>
      <c r="B886" s="66"/>
      <c r="C886" s="38"/>
      <c r="D886" s="39"/>
      <c r="E886" s="39"/>
      <c r="F886" s="39"/>
      <c r="G886" s="44"/>
    </row>
    <row r="887" spans="1:7" ht="12.75" x14ac:dyDescent="0.15">
      <c r="A887" s="65"/>
      <c r="B887" s="66"/>
      <c r="C887" s="38"/>
      <c r="D887" s="39"/>
      <c r="E887" s="39"/>
      <c r="F887" s="39"/>
      <c r="G887" s="44"/>
    </row>
    <row r="888" spans="1:7" ht="12.75" x14ac:dyDescent="0.15">
      <c r="A888" s="65"/>
      <c r="B888" s="66"/>
      <c r="C888" s="38"/>
      <c r="D888" s="39"/>
      <c r="E888" s="39"/>
      <c r="F888" s="39"/>
      <c r="G888" s="44"/>
    </row>
    <row r="889" spans="1:7" ht="12.75" x14ac:dyDescent="0.15">
      <c r="A889" s="65"/>
      <c r="B889" s="66"/>
      <c r="C889" s="38"/>
      <c r="D889" s="39"/>
      <c r="E889" s="39"/>
      <c r="F889" s="39"/>
      <c r="G889" s="44"/>
    </row>
    <row r="890" spans="1:7" ht="12.75" x14ac:dyDescent="0.15">
      <c r="A890" s="65"/>
      <c r="B890" s="66"/>
      <c r="C890" s="38"/>
      <c r="D890" s="39"/>
      <c r="E890" s="39"/>
      <c r="F890" s="39"/>
      <c r="G890" s="44"/>
    </row>
    <row r="891" spans="1:7" ht="12.75" x14ac:dyDescent="0.15">
      <c r="A891" s="65"/>
      <c r="B891" s="66"/>
      <c r="C891" s="38"/>
      <c r="D891" s="39"/>
      <c r="E891" s="39"/>
      <c r="F891" s="39"/>
      <c r="G891" s="44"/>
    </row>
    <row r="892" spans="1:7" ht="12.75" x14ac:dyDescent="0.15">
      <c r="A892" s="65"/>
      <c r="B892" s="66"/>
      <c r="C892" s="38"/>
      <c r="D892" s="39"/>
      <c r="E892" s="39"/>
      <c r="F892" s="39"/>
      <c r="G892" s="44"/>
    </row>
    <row r="893" spans="1:7" ht="12.75" x14ac:dyDescent="0.15">
      <c r="A893" s="65"/>
      <c r="B893" s="66"/>
      <c r="C893" s="38"/>
      <c r="D893" s="39"/>
      <c r="E893" s="39"/>
      <c r="F893" s="39"/>
      <c r="G893" s="44"/>
    </row>
    <row r="894" spans="1:7" ht="12.75" x14ac:dyDescent="0.15">
      <c r="A894" s="65"/>
      <c r="B894" s="66"/>
      <c r="C894" s="38"/>
      <c r="D894" s="39"/>
      <c r="E894" s="39"/>
      <c r="F894" s="39"/>
      <c r="G894" s="44"/>
    </row>
    <row r="895" spans="1:7" ht="12.75" x14ac:dyDescent="0.15">
      <c r="A895" s="65"/>
      <c r="B895" s="66"/>
      <c r="C895" s="38"/>
      <c r="D895" s="39"/>
      <c r="E895" s="39"/>
      <c r="F895" s="39"/>
      <c r="G895" s="44"/>
    </row>
    <row r="896" spans="1:7" ht="12.75" x14ac:dyDescent="0.15">
      <c r="A896" s="65"/>
      <c r="B896" s="66"/>
      <c r="C896" s="38"/>
      <c r="D896" s="39"/>
      <c r="E896" s="39"/>
      <c r="F896" s="39"/>
      <c r="G896" s="44"/>
    </row>
    <row r="897" spans="1:7" ht="12.75" x14ac:dyDescent="0.15">
      <c r="A897" s="65"/>
      <c r="B897" s="66"/>
      <c r="C897" s="38"/>
      <c r="D897" s="39"/>
      <c r="E897" s="39"/>
      <c r="F897" s="39"/>
      <c r="G897" s="44"/>
    </row>
    <row r="898" spans="1:7" ht="12.75" x14ac:dyDescent="0.15">
      <c r="A898" s="65"/>
      <c r="B898" s="66"/>
      <c r="C898" s="38"/>
      <c r="D898" s="39"/>
      <c r="E898" s="39"/>
      <c r="F898" s="39"/>
      <c r="G898" s="44"/>
    </row>
    <row r="899" spans="1:7" ht="12.75" x14ac:dyDescent="0.15">
      <c r="A899" s="65"/>
      <c r="B899" s="66"/>
      <c r="C899" s="38"/>
      <c r="D899" s="39"/>
      <c r="E899" s="39"/>
      <c r="F899" s="39"/>
      <c r="G899" s="44"/>
    </row>
    <row r="900" spans="1:7" ht="12.75" x14ac:dyDescent="0.15">
      <c r="A900" s="65"/>
      <c r="B900" s="66"/>
      <c r="C900" s="38"/>
      <c r="D900" s="39"/>
      <c r="E900" s="39"/>
      <c r="F900" s="39"/>
      <c r="G900" s="44"/>
    </row>
    <row r="901" spans="1:7" ht="12.75" x14ac:dyDescent="0.15">
      <c r="A901" s="65"/>
      <c r="B901" s="66"/>
      <c r="C901" s="38"/>
      <c r="D901" s="39"/>
      <c r="E901" s="39"/>
      <c r="F901" s="39"/>
      <c r="G901" s="44"/>
    </row>
    <row r="902" spans="1:7" ht="12.75" x14ac:dyDescent="0.15">
      <c r="A902" s="65"/>
      <c r="B902" s="66"/>
      <c r="C902" s="38"/>
      <c r="D902" s="39"/>
      <c r="E902" s="39"/>
      <c r="F902" s="39"/>
      <c r="G902" s="44"/>
    </row>
    <row r="903" spans="1:7" ht="12.75" x14ac:dyDescent="0.15">
      <c r="A903" s="65"/>
      <c r="B903" s="66"/>
      <c r="C903" s="38"/>
      <c r="D903" s="39"/>
      <c r="E903" s="39"/>
      <c r="F903" s="39"/>
      <c r="G903" s="44"/>
    </row>
    <row r="904" spans="1:7" ht="12.75" x14ac:dyDescent="0.15">
      <c r="A904" s="65"/>
      <c r="B904" s="66"/>
      <c r="C904" s="38"/>
      <c r="D904" s="39"/>
      <c r="E904" s="39"/>
      <c r="F904" s="39"/>
      <c r="G904" s="44"/>
    </row>
    <row r="905" spans="1:7" ht="12.75" x14ac:dyDescent="0.15">
      <c r="A905" s="65"/>
      <c r="B905" s="66"/>
      <c r="C905" s="38"/>
      <c r="D905" s="39"/>
      <c r="E905" s="39"/>
      <c r="F905" s="39"/>
      <c r="G905" s="44"/>
    </row>
    <row r="906" spans="1:7" ht="12.75" x14ac:dyDescent="0.15">
      <c r="A906" s="65"/>
      <c r="B906" s="66"/>
      <c r="C906" s="38"/>
      <c r="D906" s="39"/>
      <c r="E906" s="39"/>
      <c r="F906" s="39"/>
      <c r="G906" s="44"/>
    </row>
    <row r="907" spans="1:7" ht="12.75" x14ac:dyDescent="0.15">
      <c r="A907" s="65"/>
      <c r="B907" s="66"/>
      <c r="C907" s="38"/>
      <c r="D907" s="39"/>
      <c r="E907" s="39"/>
      <c r="F907" s="39"/>
      <c r="G907" s="44"/>
    </row>
    <row r="908" spans="1:7" ht="12.75" x14ac:dyDescent="0.15">
      <c r="A908" s="65"/>
      <c r="B908" s="66"/>
      <c r="C908" s="38"/>
      <c r="D908" s="39"/>
      <c r="E908" s="39"/>
      <c r="F908" s="39"/>
      <c r="G908" s="44"/>
    </row>
    <row r="909" spans="1:7" ht="12.75" x14ac:dyDescent="0.15">
      <c r="A909" s="65"/>
      <c r="B909" s="66"/>
      <c r="C909" s="38"/>
      <c r="D909" s="39"/>
      <c r="E909" s="39"/>
      <c r="F909" s="39"/>
      <c r="G909" s="44"/>
    </row>
    <row r="910" spans="1:7" ht="12.75" x14ac:dyDescent="0.15">
      <c r="A910" s="65"/>
      <c r="B910" s="66"/>
      <c r="C910" s="38"/>
      <c r="D910" s="39"/>
      <c r="E910" s="39"/>
      <c r="F910" s="39"/>
      <c r="G910" s="44"/>
    </row>
    <row r="911" spans="1:7" ht="12.75" x14ac:dyDescent="0.15">
      <c r="A911" s="65"/>
      <c r="B911" s="66"/>
      <c r="C911" s="38"/>
      <c r="D911" s="39"/>
      <c r="E911" s="39"/>
      <c r="F911" s="39"/>
      <c r="G911" s="44"/>
    </row>
    <row r="912" spans="1:7" ht="12.75" x14ac:dyDescent="0.15">
      <c r="A912" s="65"/>
      <c r="B912" s="66"/>
      <c r="C912" s="38"/>
      <c r="D912" s="39"/>
      <c r="E912" s="39"/>
      <c r="F912" s="39"/>
      <c r="G912" s="44"/>
    </row>
    <row r="913" spans="1:7" ht="12.75" x14ac:dyDescent="0.15">
      <c r="A913" s="65"/>
      <c r="B913" s="66"/>
      <c r="C913" s="38"/>
      <c r="D913" s="39"/>
      <c r="E913" s="39"/>
      <c r="F913" s="39"/>
      <c r="G913" s="44"/>
    </row>
    <row r="914" spans="1:7" ht="12.75" x14ac:dyDescent="0.15">
      <c r="A914" s="65"/>
      <c r="B914" s="66"/>
      <c r="C914" s="38"/>
      <c r="D914" s="39"/>
      <c r="E914" s="39"/>
      <c r="F914" s="39"/>
      <c r="G914" s="44"/>
    </row>
    <row r="915" spans="1:7" ht="12.75" x14ac:dyDescent="0.15">
      <c r="A915" s="65"/>
      <c r="B915" s="66"/>
      <c r="C915" s="38"/>
      <c r="D915" s="39"/>
      <c r="E915" s="39"/>
      <c r="F915" s="39"/>
      <c r="G915" s="44"/>
    </row>
    <row r="916" spans="1:7" ht="12.75" x14ac:dyDescent="0.15">
      <c r="A916" s="65"/>
      <c r="B916" s="66"/>
      <c r="C916" s="38"/>
      <c r="D916" s="39"/>
      <c r="E916" s="39"/>
      <c r="F916" s="39"/>
      <c r="G916" s="44"/>
    </row>
    <row r="917" spans="1:7" ht="12.75" x14ac:dyDescent="0.15">
      <c r="A917" s="65"/>
      <c r="B917" s="66"/>
      <c r="C917" s="38"/>
      <c r="D917" s="39"/>
      <c r="E917" s="39"/>
      <c r="F917" s="39"/>
      <c r="G917" s="44"/>
    </row>
    <row r="918" spans="1:7" ht="12.75" x14ac:dyDescent="0.15">
      <c r="A918" s="65"/>
      <c r="B918" s="66"/>
      <c r="C918" s="38"/>
      <c r="D918" s="39"/>
      <c r="E918" s="39"/>
      <c r="F918" s="39"/>
      <c r="G918" s="44"/>
    </row>
    <row r="919" spans="1:7" ht="12.75" x14ac:dyDescent="0.15">
      <c r="A919" s="65"/>
      <c r="B919" s="66"/>
      <c r="C919" s="38"/>
      <c r="D919" s="39"/>
      <c r="E919" s="39"/>
      <c r="F919" s="39"/>
      <c r="G919" s="44"/>
    </row>
    <row r="920" spans="1:7" ht="12.75" x14ac:dyDescent="0.15">
      <c r="A920" s="65"/>
      <c r="B920" s="66"/>
      <c r="C920" s="38"/>
      <c r="D920" s="39"/>
      <c r="E920" s="39"/>
      <c r="F920" s="39"/>
      <c r="G920" s="44"/>
    </row>
    <row r="921" spans="1:7" ht="12.75" x14ac:dyDescent="0.15">
      <c r="A921" s="65"/>
      <c r="B921" s="66"/>
      <c r="C921" s="38"/>
      <c r="D921" s="39"/>
      <c r="E921" s="39"/>
      <c r="F921" s="39"/>
      <c r="G921" s="44"/>
    </row>
    <row r="922" spans="1:7" ht="12.75" x14ac:dyDescent="0.15">
      <c r="A922" s="65"/>
      <c r="B922" s="66"/>
      <c r="C922" s="38"/>
      <c r="D922" s="39"/>
      <c r="E922" s="39"/>
      <c r="F922" s="39"/>
      <c r="G922" s="44"/>
    </row>
    <row r="923" spans="1:7" ht="12.75" x14ac:dyDescent="0.15">
      <c r="A923" s="65"/>
      <c r="B923" s="66"/>
      <c r="C923" s="38"/>
      <c r="D923" s="39"/>
      <c r="E923" s="39"/>
      <c r="F923" s="39"/>
      <c r="G923" s="44"/>
    </row>
    <row r="924" spans="1:7" ht="12.75" x14ac:dyDescent="0.15">
      <c r="A924" s="65"/>
      <c r="B924" s="66"/>
      <c r="C924" s="38"/>
      <c r="D924" s="39"/>
      <c r="E924" s="39"/>
      <c r="F924" s="39"/>
      <c r="G924" s="44"/>
    </row>
    <row r="925" spans="1:7" ht="12.75" x14ac:dyDescent="0.15">
      <c r="A925" s="65"/>
      <c r="B925" s="66"/>
      <c r="C925" s="38"/>
      <c r="D925" s="39"/>
      <c r="E925" s="39"/>
      <c r="F925" s="39"/>
      <c r="G925" s="44"/>
    </row>
    <row r="926" spans="1:7" ht="12.75" x14ac:dyDescent="0.15">
      <c r="A926" s="65"/>
      <c r="B926" s="66"/>
      <c r="C926" s="38"/>
      <c r="D926" s="39"/>
      <c r="E926" s="39"/>
      <c r="F926" s="39"/>
      <c r="G926" s="44"/>
    </row>
    <row r="927" spans="1:7" ht="12.75" x14ac:dyDescent="0.15">
      <c r="A927" s="65"/>
      <c r="B927" s="66"/>
      <c r="C927" s="38"/>
      <c r="D927" s="39"/>
      <c r="E927" s="39"/>
      <c r="F927" s="39"/>
      <c r="G927" s="44"/>
    </row>
    <row r="928" spans="1:7" ht="12.75" x14ac:dyDescent="0.15">
      <c r="A928" s="65"/>
      <c r="B928" s="66"/>
      <c r="C928" s="38"/>
      <c r="D928" s="39"/>
      <c r="E928" s="39"/>
      <c r="F928" s="39"/>
      <c r="G928" s="44"/>
    </row>
    <row r="929" spans="1:7" ht="12.75" x14ac:dyDescent="0.15">
      <c r="A929" s="65"/>
      <c r="B929" s="66"/>
      <c r="C929" s="38"/>
      <c r="D929" s="39"/>
      <c r="E929" s="39"/>
      <c r="F929" s="39"/>
      <c r="G929" s="44"/>
    </row>
    <row r="930" spans="1:7" ht="12.75" x14ac:dyDescent="0.15">
      <c r="A930" s="65"/>
      <c r="B930" s="66"/>
      <c r="C930" s="38"/>
      <c r="D930" s="39"/>
      <c r="E930" s="39"/>
      <c r="F930" s="39"/>
      <c r="G930" s="44"/>
    </row>
    <row r="931" spans="1:7" ht="12.75" x14ac:dyDescent="0.15">
      <c r="A931" s="65"/>
      <c r="B931" s="66"/>
      <c r="C931" s="38"/>
      <c r="D931" s="39"/>
      <c r="E931" s="39"/>
      <c r="F931" s="39"/>
      <c r="G931" s="44"/>
    </row>
    <row r="932" spans="1:7" ht="12.75" x14ac:dyDescent="0.15">
      <c r="A932" s="65"/>
      <c r="B932" s="66"/>
      <c r="C932" s="38"/>
      <c r="D932" s="39"/>
      <c r="E932" s="39"/>
      <c r="F932" s="39"/>
      <c r="G932" s="44"/>
    </row>
    <row r="933" spans="1:7" ht="12.75" x14ac:dyDescent="0.15">
      <c r="A933" s="65"/>
      <c r="B933" s="66"/>
      <c r="C933" s="38"/>
      <c r="D933" s="39"/>
      <c r="E933" s="39"/>
      <c r="F933" s="39"/>
      <c r="G933" s="44"/>
    </row>
    <row r="934" spans="1:7" ht="12.75" x14ac:dyDescent="0.15">
      <c r="A934" s="65"/>
      <c r="B934" s="66"/>
      <c r="C934" s="38"/>
      <c r="D934" s="39"/>
      <c r="E934" s="39"/>
      <c r="F934" s="39"/>
      <c r="G934" s="44"/>
    </row>
    <row r="935" spans="1:7" ht="12.75" x14ac:dyDescent="0.15">
      <c r="A935" s="65"/>
      <c r="B935" s="66"/>
      <c r="C935" s="38"/>
      <c r="D935" s="39"/>
      <c r="E935" s="39"/>
      <c r="F935" s="39"/>
      <c r="G935" s="44"/>
    </row>
    <row r="936" spans="1:7" ht="12.75" x14ac:dyDescent="0.15">
      <c r="A936" s="65"/>
      <c r="B936" s="66"/>
      <c r="C936" s="38"/>
      <c r="D936" s="39"/>
      <c r="E936" s="39"/>
      <c r="F936" s="39"/>
      <c r="G936" s="44"/>
    </row>
    <row r="937" spans="1:7" ht="12.75" x14ac:dyDescent="0.15">
      <c r="A937" s="65"/>
      <c r="B937" s="66"/>
      <c r="C937" s="38"/>
      <c r="D937" s="39"/>
      <c r="E937" s="39"/>
      <c r="F937" s="39"/>
      <c r="G937" s="44"/>
    </row>
    <row r="938" spans="1:7" ht="12.75" x14ac:dyDescent="0.15">
      <c r="A938" s="65"/>
      <c r="B938" s="66"/>
      <c r="C938" s="38"/>
      <c r="D938" s="39"/>
      <c r="E938" s="39"/>
      <c r="F938" s="39"/>
      <c r="G938" s="44"/>
    </row>
    <row r="939" spans="1:7" ht="12.75" x14ac:dyDescent="0.15">
      <c r="A939" s="65"/>
      <c r="B939" s="66"/>
      <c r="C939" s="38"/>
      <c r="D939" s="39"/>
      <c r="E939" s="39"/>
      <c r="F939" s="39"/>
      <c r="G939" s="44"/>
    </row>
    <row r="940" spans="1:7" ht="12.75" x14ac:dyDescent="0.15">
      <c r="A940" s="65"/>
      <c r="B940" s="66"/>
      <c r="C940" s="38"/>
      <c r="D940" s="39"/>
      <c r="E940" s="39"/>
      <c r="F940" s="39"/>
      <c r="G940" s="44"/>
    </row>
    <row r="941" spans="1:7" ht="12.75" x14ac:dyDescent="0.15">
      <c r="A941" s="65"/>
      <c r="B941" s="66"/>
      <c r="C941" s="38"/>
      <c r="D941" s="39"/>
      <c r="E941" s="39"/>
      <c r="F941" s="39"/>
      <c r="G941" s="44"/>
    </row>
    <row r="942" spans="1:7" ht="12.75" x14ac:dyDescent="0.15">
      <c r="A942" s="65"/>
      <c r="B942" s="66"/>
      <c r="C942" s="38"/>
      <c r="D942" s="39"/>
      <c r="E942" s="39"/>
      <c r="F942" s="39"/>
      <c r="G942" s="44"/>
    </row>
    <row r="943" spans="1:7" ht="12.75" x14ac:dyDescent="0.15">
      <c r="A943" s="65"/>
      <c r="B943" s="66"/>
      <c r="C943" s="38"/>
      <c r="D943" s="39"/>
      <c r="E943" s="39"/>
      <c r="F943" s="39"/>
      <c r="G943" s="44"/>
    </row>
    <row r="944" spans="1:7" ht="12.75" x14ac:dyDescent="0.15">
      <c r="A944" s="65"/>
      <c r="B944" s="66"/>
      <c r="C944" s="38"/>
      <c r="D944" s="39"/>
      <c r="E944" s="39"/>
      <c r="F944" s="39"/>
      <c r="G944" s="44"/>
    </row>
    <row r="945" spans="1:7" ht="12.75" x14ac:dyDescent="0.15">
      <c r="A945" s="65"/>
      <c r="B945" s="66"/>
      <c r="C945" s="38"/>
      <c r="D945" s="39"/>
      <c r="E945" s="39"/>
      <c r="F945" s="39"/>
      <c r="G945" s="44"/>
    </row>
    <row r="946" spans="1:7" ht="12.75" x14ac:dyDescent="0.15">
      <c r="A946" s="65"/>
      <c r="B946" s="66"/>
      <c r="C946" s="38"/>
      <c r="D946" s="39"/>
      <c r="E946" s="39"/>
      <c r="F946" s="39"/>
      <c r="G946" s="44"/>
    </row>
    <row r="947" spans="1:7" ht="12.75" x14ac:dyDescent="0.15">
      <c r="A947" s="65"/>
      <c r="B947" s="66"/>
      <c r="C947" s="38"/>
      <c r="D947" s="39"/>
      <c r="E947" s="39"/>
      <c r="F947" s="39"/>
      <c r="G947" s="44"/>
    </row>
    <row r="948" spans="1:7" ht="12.75" x14ac:dyDescent="0.15">
      <c r="A948" s="65"/>
      <c r="B948" s="66"/>
      <c r="C948" s="38"/>
      <c r="D948" s="39"/>
      <c r="E948" s="39"/>
      <c r="F948" s="39"/>
      <c r="G948" s="44"/>
    </row>
    <row r="949" spans="1:7" ht="12.75" x14ac:dyDescent="0.15">
      <c r="A949" s="65"/>
      <c r="B949" s="66"/>
      <c r="C949" s="38"/>
      <c r="D949" s="39"/>
      <c r="E949" s="39"/>
      <c r="F949" s="39"/>
      <c r="G949" s="44"/>
    </row>
    <row r="950" spans="1:7" ht="12.75" x14ac:dyDescent="0.15">
      <c r="A950" s="65"/>
      <c r="B950" s="66"/>
      <c r="C950" s="38"/>
      <c r="D950" s="39"/>
      <c r="E950" s="39"/>
      <c r="F950" s="39"/>
      <c r="G950" s="44"/>
    </row>
    <row r="951" spans="1:7" ht="12.75" x14ac:dyDescent="0.15">
      <c r="A951" s="65"/>
      <c r="B951" s="66"/>
      <c r="C951" s="38"/>
      <c r="D951" s="39"/>
      <c r="E951" s="39"/>
      <c r="F951" s="39"/>
      <c r="G951" s="44"/>
    </row>
    <row r="952" spans="1:7" ht="12.75" x14ac:dyDescent="0.15">
      <c r="A952" s="65"/>
      <c r="B952" s="66"/>
      <c r="C952" s="38"/>
      <c r="D952" s="39"/>
      <c r="E952" s="39"/>
      <c r="F952" s="39"/>
      <c r="G952" s="44"/>
    </row>
    <row r="953" spans="1:7" ht="12.75" x14ac:dyDescent="0.15">
      <c r="A953" s="65"/>
      <c r="B953" s="66"/>
      <c r="C953" s="38"/>
      <c r="D953" s="39"/>
      <c r="E953" s="39"/>
      <c r="F953" s="39"/>
      <c r="G953" s="44"/>
    </row>
    <row r="954" spans="1:7" ht="12.75" x14ac:dyDescent="0.15">
      <c r="A954" s="65"/>
      <c r="B954" s="66"/>
      <c r="C954" s="38"/>
      <c r="D954" s="39"/>
      <c r="E954" s="39"/>
      <c r="F954" s="39"/>
      <c r="G954" s="44"/>
    </row>
    <row r="955" spans="1:7" ht="12.75" x14ac:dyDescent="0.15">
      <c r="A955" s="65"/>
      <c r="B955" s="66"/>
      <c r="C955" s="38"/>
      <c r="D955" s="39"/>
      <c r="E955" s="39"/>
      <c r="F955" s="39"/>
      <c r="G955" s="44"/>
    </row>
    <row r="956" spans="1:7" ht="12.75" x14ac:dyDescent="0.15">
      <c r="A956" s="65"/>
      <c r="B956" s="66"/>
      <c r="C956" s="38"/>
      <c r="D956" s="39"/>
      <c r="E956" s="39"/>
      <c r="F956" s="39"/>
      <c r="G956" s="44"/>
    </row>
    <row r="957" spans="1:7" ht="12.75" x14ac:dyDescent="0.15">
      <c r="A957" s="65"/>
      <c r="B957" s="66"/>
      <c r="C957" s="38"/>
      <c r="D957" s="39"/>
      <c r="E957" s="39"/>
      <c r="F957" s="39"/>
      <c r="G957" s="44"/>
    </row>
    <row r="958" spans="1:7" ht="12.75" x14ac:dyDescent="0.15">
      <c r="A958" s="65"/>
      <c r="B958" s="66"/>
      <c r="C958" s="38"/>
      <c r="D958" s="39"/>
      <c r="E958" s="39"/>
      <c r="F958" s="39"/>
      <c r="G958" s="44"/>
    </row>
    <row r="959" spans="1:7" ht="12.75" x14ac:dyDescent="0.15">
      <c r="A959" s="65"/>
      <c r="B959" s="66"/>
      <c r="C959" s="38"/>
      <c r="D959" s="39"/>
      <c r="E959" s="39"/>
      <c r="F959" s="39"/>
      <c r="G959" s="44"/>
    </row>
    <row r="960" spans="1:7" ht="12.75" x14ac:dyDescent="0.15">
      <c r="A960" s="65"/>
      <c r="B960" s="66"/>
      <c r="C960" s="38"/>
      <c r="D960" s="39"/>
      <c r="E960" s="39"/>
      <c r="F960" s="39"/>
      <c r="G960" s="44"/>
    </row>
    <row r="961" spans="1:7" ht="12.75" x14ac:dyDescent="0.15">
      <c r="A961" s="65"/>
      <c r="B961" s="66"/>
      <c r="C961" s="38"/>
      <c r="D961" s="39"/>
      <c r="E961" s="39"/>
      <c r="F961" s="39"/>
      <c r="G961" s="44"/>
    </row>
    <row r="962" spans="1:7" ht="12.75" x14ac:dyDescent="0.15">
      <c r="A962" s="65"/>
      <c r="B962" s="66"/>
      <c r="C962" s="38"/>
      <c r="D962" s="39"/>
      <c r="E962" s="39"/>
      <c r="F962" s="39"/>
      <c r="G962" s="44"/>
    </row>
    <row r="963" spans="1:7" ht="12.75" x14ac:dyDescent="0.15">
      <c r="A963" s="65"/>
      <c r="B963" s="66"/>
      <c r="C963" s="38"/>
      <c r="D963" s="39"/>
      <c r="E963" s="39"/>
      <c r="F963" s="39"/>
      <c r="G963" s="44"/>
    </row>
    <row r="964" spans="1:7" ht="12.75" x14ac:dyDescent="0.15">
      <c r="A964" s="65"/>
      <c r="B964" s="66"/>
      <c r="C964" s="38"/>
      <c r="D964" s="39"/>
      <c r="E964" s="39"/>
      <c r="F964" s="39"/>
      <c r="G964" s="44"/>
    </row>
    <row r="965" spans="1:7" ht="12.75" x14ac:dyDescent="0.15">
      <c r="A965" s="65"/>
      <c r="B965" s="66"/>
      <c r="C965" s="38"/>
      <c r="D965" s="39"/>
      <c r="E965" s="39"/>
      <c r="F965" s="39"/>
      <c r="G965" s="44"/>
    </row>
    <row r="966" spans="1:7" ht="12.75" x14ac:dyDescent="0.15">
      <c r="A966" s="65"/>
      <c r="B966" s="66"/>
      <c r="C966" s="38"/>
      <c r="D966" s="39"/>
      <c r="E966" s="39"/>
      <c r="F966" s="39"/>
      <c r="G966" s="44"/>
    </row>
    <row r="967" spans="1:7" ht="12.75" x14ac:dyDescent="0.15">
      <c r="A967" s="65"/>
      <c r="B967" s="66"/>
      <c r="C967" s="38"/>
      <c r="D967" s="39"/>
      <c r="E967" s="39"/>
      <c r="F967" s="39"/>
      <c r="G967" s="44"/>
    </row>
    <row r="968" spans="1:7" ht="12.75" x14ac:dyDescent="0.15">
      <c r="A968" s="65"/>
      <c r="B968" s="66"/>
      <c r="C968" s="38"/>
      <c r="D968" s="39"/>
      <c r="E968" s="39"/>
      <c r="F968" s="39"/>
      <c r="G968" s="44"/>
    </row>
    <row r="969" spans="1:7" ht="12.75" x14ac:dyDescent="0.15">
      <c r="A969" s="65"/>
      <c r="B969" s="66"/>
      <c r="C969" s="38"/>
      <c r="D969" s="39"/>
      <c r="E969" s="39"/>
      <c r="F969" s="39"/>
      <c r="G969" s="44"/>
    </row>
    <row r="970" spans="1:7" ht="12.75" x14ac:dyDescent="0.15">
      <c r="A970" s="65"/>
      <c r="B970" s="66"/>
      <c r="C970" s="38"/>
      <c r="D970" s="39"/>
      <c r="E970" s="39"/>
      <c r="F970" s="39"/>
      <c r="G970" s="44"/>
    </row>
    <row r="971" spans="1:7" ht="12.75" x14ac:dyDescent="0.15">
      <c r="A971" s="65"/>
      <c r="B971" s="66"/>
      <c r="C971" s="38"/>
      <c r="D971" s="39"/>
      <c r="E971" s="39"/>
      <c r="F971" s="39"/>
      <c r="G971" s="44"/>
    </row>
    <row r="972" spans="1:7" ht="12.75" x14ac:dyDescent="0.15">
      <c r="A972" s="65"/>
      <c r="B972" s="66"/>
      <c r="C972" s="38"/>
      <c r="D972" s="39"/>
      <c r="E972" s="39"/>
      <c r="F972" s="39"/>
      <c r="G972" s="44"/>
    </row>
    <row r="973" spans="1:7" ht="12.75" x14ac:dyDescent="0.15">
      <c r="A973" s="65"/>
      <c r="B973" s="66"/>
      <c r="C973" s="38"/>
      <c r="D973" s="39"/>
      <c r="E973" s="39"/>
      <c r="F973" s="39"/>
      <c r="G973" s="44"/>
    </row>
    <row r="974" spans="1:7" ht="12.75" x14ac:dyDescent="0.15">
      <c r="A974" s="65"/>
      <c r="B974" s="66"/>
      <c r="C974" s="38"/>
      <c r="D974" s="39"/>
      <c r="E974" s="39"/>
      <c r="F974" s="39"/>
      <c r="G974" s="44"/>
    </row>
    <row r="975" spans="1:7" ht="12.75" x14ac:dyDescent="0.15">
      <c r="A975" s="65"/>
      <c r="B975" s="66"/>
      <c r="C975" s="38"/>
      <c r="D975" s="39"/>
      <c r="E975" s="39"/>
      <c r="F975" s="39"/>
      <c r="G975" s="44"/>
    </row>
    <row r="976" spans="1:7" ht="12.75" x14ac:dyDescent="0.15">
      <c r="A976" s="65"/>
      <c r="B976" s="66"/>
      <c r="C976" s="38"/>
      <c r="D976" s="39"/>
      <c r="E976" s="39"/>
      <c r="F976" s="39"/>
      <c r="G976" s="44"/>
    </row>
    <row r="977" spans="1:7" ht="12.75" x14ac:dyDescent="0.15">
      <c r="A977" s="65"/>
      <c r="B977" s="66"/>
      <c r="C977" s="38"/>
      <c r="D977" s="39"/>
      <c r="E977" s="39"/>
      <c r="F977" s="39"/>
      <c r="G977" s="44"/>
    </row>
    <row r="978" spans="1:7" ht="12.75" x14ac:dyDescent="0.15">
      <c r="A978" s="65"/>
      <c r="B978" s="66"/>
      <c r="C978" s="38"/>
      <c r="D978" s="39"/>
      <c r="E978" s="39"/>
      <c r="F978" s="39"/>
      <c r="G978" s="44"/>
    </row>
    <row r="979" spans="1:7" ht="12.75" x14ac:dyDescent="0.15">
      <c r="A979" s="65"/>
      <c r="B979" s="66"/>
      <c r="C979" s="38"/>
      <c r="D979" s="39"/>
      <c r="E979" s="39"/>
      <c r="F979" s="39"/>
      <c r="G979" s="44"/>
    </row>
    <row r="980" spans="1:7" ht="12.75" x14ac:dyDescent="0.15">
      <c r="A980" s="65"/>
      <c r="B980" s="66"/>
      <c r="C980" s="38"/>
      <c r="D980" s="39"/>
      <c r="E980" s="39"/>
      <c r="F980" s="39"/>
      <c r="G980" s="44"/>
    </row>
    <row r="981" spans="1:7" ht="12.75" x14ac:dyDescent="0.15">
      <c r="A981" s="65"/>
      <c r="B981" s="66"/>
      <c r="C981" s="38"/>
      <c r="D981" s="39"/>
      <c r="E981" s="39"/>
      <c r="F981" s="39"/>
      <c r="G981" s="44"/>
    </row>
    <row r="982" spans="1:7" ht="12.75" x14ac:dyDescent="0.15">
      <c r="A982" s="65"/>
      <c r="B982" s="66"/>
      <c r="C982" s="38"/>
      <c r="D982" s="39"/>
      <c r="E982" s="39"/>
      <c r="F982" s="39"/>
      <c r="G982" s="44"/>
    </row>
    <row r="983" spans="1:7" ht="12.75" x14ac:dyDescent="0.15">
      <c r="A983" s="65"/>
      <c r="B983" s="66"/>
      <c r="C983" s="38"/>
      <c r="D983" s="39"/>
      <c r="E983" s="39"/>
      <c r="F983" s="39"/>
      <c r="G983" s="44"/>
    </row>
    <row r="984" spans="1:7" ht="12.75" x14ac:dyDescent="0.15">
      <c r="A984" s="65"/>
      <c r="B984" s="66"/>
      <c r="C984" s="38"/>
      <c r="D984" s="39"/>
      <c r="E984" s="39"/>
      <c r="F984" s="39"/>
      <c r="G984" s="44"/>
    </row>
    <row r="985" spans="1:7" ht="12.75" x14ac:dyDescent="0.15">
      <c r="A985" s="65"/>
      <c r="B985" s="66"/>
      <c r="C985" s="38"/>
      <c r="D985" s="39"/>
      <c r="E985" s="39"/>
      <c r="F985" s="39"/>
      <c r="G985" s="44"/>
    </row>
    <row r="986" spans="1:7" ht="12.75" x14ac:dyDescent="0.15">
      <c r="A986" s="65"/>
      <c r="B986" s="66"/>
      <c r="C986" s="38"/>
      <c r="D986" s="39"/>
      <c r="E986" s="39"/>
      <c r="F986" s="39"/>
      <c r="G986" s="44"/>
    </row>
    <row r="987" spans="1:7" ht="12.75" x14ac:dyDescent="0.15">
      <c r="A987" s="65"/>
      <c r="B987" s="66"/>
      <c r="C987" s="38"/>
      <c r="D987" s="39"/>
      <c r="E987" s="39"/>
      <c r="F987" s="39"/>
      <c r="G987" s="44"/>
    </row>
    <row r="988" spans="1:7" ht="12.75" x14ac:dyDescent="0.15">
      <c r="A988" s="65"/>
      <c r="B988" s="66"/>
      <c r="C988" s="38"/>
      <c r="D988" s="39"/>
      <c r="E988" s="39"/>
      <c r="F988" s="39"/>
      <c r="G988" s="44"/>
    </row>
    <row r="989" spans="1:7" ht="12.75" x14ac:dyDescent="0.15">
      <c r="A989" s="65"/>
      <c r="B989" s="66"/>
      <c r="C989" s="38"/>
      <c r="D989" s="39"/>
      <c r="E989" s="39"/>
      <c r="F989" s="39"/>
      <c r="G989" s="44"/>
    </row>
    <row r="990" spans="1:7" ht="12.75" x14ac:dyDescent="0.15">
      <c r="A990" s="65"/>
      <c r="B990" s="66"/>
      <c r="C990" s="38"/>
      <c r="D990" s="39"/>
      <c r="E990" s="39"/>
      <c r="F990" s="39"/>
      <c r="G990" s="44"/>
    </row>
    <row r="991" spans="1:7" ht="12.75" x14ac:dyDescent="0.15">
      <c r="A991" s="65"/>
      <c r="B991" s="66"/>
      <c r="C991" s="38"/>
      <c r="D991" s="39"/>
      <c r="E991" s="39"/>
      <c r="F991" s="39"/>
      <c r="G991" s="44"/>
    </row>
    <row r="992" spans="1:7" ht="12.75" x14ac:dyDescent="0.15">
      <c r="A992" s="65"/>
      <c r="B992" s="66"/>
      <c r="C992" s="38"/>
      <c r="D992" s="39"/>
      <c r="E992" s="39"/>
      <c r="F992" s="39"/>
      <c r="G992" s="44"/>
    </row>
    <row r="993" spans="1:7" ht="12.75" x14ac:dyDescent="0.15">
      <c r="A993" s="65"/>
      <c r="B993" s="66"/>
      <c r="C993" s="38"/>
      <c r="D993" s="39"/>
      <c r="E993" s="39"/>
      <c r="F993" s="39"/>
      <c r="G993" s="44"/>
    </row>
    <row r="994" spans="1:7" ht="12.75" x14ac:dyDescent="0.15">
      <c r="A994" s="65"/>
      <c r="B994" s="66"/>
      <c r="C994" s="38"/>
      <c r="D994" s="39"/>
      <c r="E994" s="39"/>
      <c r="F994" s="39"/>
      <c r="G994" s="44"/>
    </row>
    <row r="995" spans="1:7" ht="12.75" x14ac:dyDescent="0.15">
      <c r="A995" s="65"/>
      <c r="B995" s="66"/>
      <c r="C995" s="38"/>
      <c r="D995" s="39"/>
      <c r="E995" s="39"/>
      <c r="F995" s="39"/>
      <c r="G995" s="44"/>
    </row>
    <row r="996" spans="1:7" ht="12.75" x14ac:dyDescent="0.15">
      <c r="A996" s="65"/>
      <c r="B996" s="66"/>
      <c r="C996" s="38"/>
      <c r="D996" s="39"/>
      <c r="E996" s="39"/>
      <c r="F996" s="39"/>
      <c r="G996" s="44"/>
    </row>
    <row r="997" spans="1:7" ht="12.75" x14ac:dyDescent="0.15">
      <c r="A997" s="65"/>
      <c r="B997" s="66"/>
      <c r="C997" s="38"/>
      <c r="D997" s="39"/>
      <c r="E997" s="39"/>
      <c r="F997" s="39"/>
      <c r="G997" s="44"/>
    </row>
    <row r="998" spans="1:7" ht="12.75" x14ac:dyDescent="0.15">
      <c r="A998" s="65"/>
      <c r="B998" s="66"/>
      <c r="C998" s="38"/>
      <c r="D998" s="39"/>
      <c r="E998" s="39"/>
      <c r="F998" s="39"/>
      <c r="G998" s="44"/>
    </row>
    <row r="999" spans="1:7" ht="12.75" x14ac:dyDescent="0.15">
      <c r="A999" s="65"/>
      <c r="B999" s="66"/>
      <c r="C999" s="38"/>
      <c r="D999" s="39"/>
      <c r="E999" s="39"/>
      <c r="F999" s="39"/>
      <c r="G999" s="44"/>
    </row>
    <row r="1000" spans="1:7" ht="12.75" x14ac:dyDescent="0.15">
      <c r="A1000" s="65"/>
      <c r="B1000" s="66"/>
      <c r="C1000" s="38"/>
      <c r="D1000" s="39"/>
      <c r="E1000" s="39"/>
      <c r="F1000" s="39"/>
      <c r="G1000" s="44"/>
    </row>
    <row r="1001" spans="1:7" ht="12.75" x14ac:dyDescent="0.15">
      <c r="A1001" s="65"/>
      <c r="B1001" s="66"/>
      <c r="C1001" s="38"/>
      <c r="D1001" s="39"/>
      <c r="E1001" s="39"/>
      <c r="F1001" s="39"/>
      <c r="G1001" s="44"/>
    </row>
    <row r="1002" spans="1:7" ht="12.75" x14ac:dyDescent="0.15">
      <c r="A1002" s="65"/>
      <c r="B1002" s="66"/>
      <c r="C1002" s="38"/>
      <c r="D1002" s="39"/>
      <c r="E1002" s="39"/>
      <c r="F1002" s="39"/>
      <c r="G1002" s="44"/>
    </row>
    <row r="1003" spans="1:7" ht="12.75" x14ac:dyDescent="0.15">
      <c r="A1003" s="65"/>
      <c r="B1003" s="66"/>
      <c r="C1003" s="38"/>
      <c r="D1003" s="39"/>
      <c r="E1003" s="39"/>
      <c r="F1003" s="39"/>
      <c r="G1003" s="44"/>
    </row>
    <row r="1004" spans="1:7" ht="12.75" x14ac:dyDescent="0.15">
      <c r="A1004" s="65"/>
      <c r="B1004" s="66"/>
      <c r="C1004" s="38"/>
      <c r="D1004" s="39"/>
      <c r="E1004" s="39"/>
      <c r="F1004" s="39"/>
      <c r="G1004" s="44"/>
    </row>
    <row r="1005" spans="1:7" ht="12.75" x14ac:dyDescent="0.15">
      <c r="A1005" s="65"/>
      <c r="B1005" s="66"/>
      <c r="C1005" s="38"/>
      <c r="D1005" s="39"/>
      <c r="E1005" s="39"/>
      <c r="F1005" s="39"/>
      <c r="G1005" s="44"/>
    </row>
    <row r="1006" spans="1:7" ht="12.75" x14ac:dyDescent="0.15">
      <c r="A1006" s="65"/>
      <c r="B1006" s="66"/>
      <c r="C1006" s="38"/>
      <c r="D1006" s="39"/>
      <c r="E1006" s="39"/>
      <c r="F1006" s="39"/>
      <c r="G1006" s="44"/>
    </row>
    <row r="1007" spans="1:7" ht="12.75" x14ac:dyDescent="0.15">
      <c r="A1007" s="65"/>
      <c r="B1007" s="66"/>
      <c r="C1007" s="38"/>
      <c r="D1007" s="39"/>
      <c r="E1007" s="39"/>
      <c r="F1007" s="39"/>
      <c r="G1007" s="44"/>
    </row>
    <row r="1008" spans="1:7" ht="12.75" x14ac:dyDescent="0.15">
      <c r="A1008" s="65"/>
      <c r="B1008" s="66"/>
      <c r="C1008" s="38"/>
      <c r="D1008" s="39"/>
      <c r="E1008" s="39"/>
      <c r="F1008" s="39"/>
      <c r="G1008" s="44"/>
    </row>
    <row r="1009" spans="1:7" ht="12.75" x14ac:dyDescent="0.15">
      <c r="A1009" s="65"/>
      <c r="B1009" s="66"/>
      <c r="C1009" s="38"/>
      <c r="D1009" s="39"/>
      <c r="E1009" s="39"/>
      <c r="F1009" s="39"/>
      <c r="G1009" s="44"/>
    </row>
    <row r="1010" spans="1:7" ht="12.75" x14ac:dyDescent="0.15">
      <c r="A1010" s="65"/>
      <c r="B1010" s="66"/>
      <c r="C1010" s="38"/>
      <c r="D1010" s="39"/>
      <c r="E1010" s="39"/>
      <c r="F1010" s="39"/>
      <c r="G1010" s="44"/>
    </row>
    <row r="1011" spans="1:7" ht="12.75" x14ac:dyDescent="0.15">
      <c r="A1011" s="65"/>
      <c r="B1011" s="66"/>
      <c r="C1011" s="38"/>
      <c r="D1011" s="39"/>
      <c r="E1011" s="39"/>
      <c r="F1011" s="39"/>
      <c r="G1011" s="44"/>
    </row>
    <row r="1012" spans="1:7" ht="12.75" x14ac:dyDescent="0.15">
      <c r="A1012" s="65"/>
      <c r="B1012" s="66"/>
      <c r="C1012" s="38"/>
      <c r="D1012" s="39"/>
      <c r="E1012" s="39"/>
      <c r="F1012" s="39"/>
      <c r="G1012" s="44"/>
    </row>
    <row r="1013" spans="1:7" ht="12.75" x14ac:dyDescent="0.15">
      <c r="A1013" s="65"/>
      <c r="B1013" s="66"/>
      <c r="C1013" s="38"/>
      <c r="D1013" s="39"/>
      <c r="E1013" s="39"/>
      <c r="F1013" s="39"/>
      <c r="G1013" s="44"/>
    </row>
    <row r="1014" spans="1:7" ht="12.75" x14ac:dyDescent="0.15">
      <c r="A1014" s="65"/>
      <c r="B1014" s="66"/>
      <c r="C1014" s="38"/>
      <c r="D1014" s="39"/>
      <c r="E1014" s="39"/>
      <c r="F1014" s="39"/>
      <c r="G1014" s="44"/>
    </row>
    <row r="1015" spans="1:7" ht="12.75" x14ac:dyDescent="0.15">
      <c r="A1015" s="65"/>
      <c r="B1015" s="66"/>
      <c r="C1015" s="38"/>
      <c r="D1015" s="39"/>
      <c r="E1015" s="39"/>
      <c r="F1015" s="39"/>
      <c r="G1015" s="44"/>
    </row>
    <row r="1016" spans="1:7" ht="12.75" x14ac:dyDescent="0.15">
      <c r="A1016" s="65"/>
      <c r="B1016" s="66"/>
      <c r="C1016" s="38"/>
      <c r="D1016" s="39"/>
      <c r="E1016" s="39"/>
      <c r="F1016" s="39"/>
      <c r="G1016" s="44"/>
    </row>
    <row r="1017" spans="1:7" ht="12.75" x14ac:dyDescent="0.15">
      <c r="A1017" s="65"/>
      <c r="B1017" s="66"/>
      <c r="C1017" s="38"/>
      <c r="D1017" s="39"/>
      <c r="E1017" s="39"/>
      <c r="F1017" s="39"/>
      <c r="G1017" s="44"/>
    </row>
    <row r="1018" spans="1:7" ht="12.75" x14ac:dyDescent="0.15">
      <c r="A1018" s="65"/>
      <c r="B1018" s="66"/>
      <c r="C1018" s="38"/>
      <c r="D1018" s="39"/>
      <c r="E1018" s="39"/>
      <c r="F1018" s="39"/>
      <c r="G1018" s="44"/>
    </row>
    <row r="1019" spans="1:7" ht="12.75" x14ac:dyDescent="0.15">
      <c r="A1019" s="65"/>
      <c r="B1019" s="66"/>
      <c r="C1019" s="38"/>
      <c r="D1019" s="39"/>
      <c r="E1019" s="39"/>
      <c r="F1019" s="39"/>
      <c r="G1019" s="44"/>
    </row>
    <row r="1020" spans="1:7" ht="12.75" x14ac:dyDescent="0.15">
      <c r="A1020" s="65"/>
      <c r="B1020" s="66"/>
      <c r="C1020" s="38"/>
      <c r="D1020" s="39"/>
      <c r="E1020" s="39"/>
      <c r="F1020" s="39"/>
      <c r="G1020" s="44"/>
    </row>
    <row r="1021" spans="1:7" ht="12.75" x14ac:dyDescent="0.15">
      <c r="A1021" s="65"/>
      <c r="B1021" s="66"/>
      <c r="C1021" s="38"/>
      <c r="D1021" s="39"/>
      <c r="E1021" s="39"/>
      <c r="F1021" s="39"/>
      <c r="G1021" s="44"/>
    </row>
    <row r="1022" spans="1:7" ht="12.75" x14ac:dyDescent="0.15">
      <c r="A1022" s="65"/>
      <c r="B1022" s="66"/>
      <c r="C1022" s="38"/>
      <c r="D1022" s="39"/>
      <c r="E1022" s="39"/>
      <c r="F1022" s="39"/>
      <c r="G1022" s="44"/>
    </row>
    <row r="1023" spans="1:7" ht="12.75" x14ac:dyDescent="0.15">
      <c r="A1023" s="65"/>
      <c r="B1023" s="66"/>
      <c r="C1023" s="38"/>
      <c r="D1023" s="39"/>
      <c r="E1023" s="39"/>
      <c r="F1023" s="39"/>
      <c r="G1023" s="44"/>
    </row>
    <row r="1024" spans="1:7" ht="12.75" x14ac:dyDescent="0.15">
      <c r="A1024" s="65"/>
      <c r="B1024" s="66"/>
      <c r="C1024" s="38"/>
      <c r="D1024" s="39"/>
      <c r="E1024" s="39"/>
      <c r="F1024" s="39"/>
      <c r="G1024" s="44"/>
    </row>
    <row r="1025" spans="1:7" ht="12.75" x14ac:dyDescent="0.15">
      <c r="A1025" s="65"/>
      <c r="B1025" s="66"/>
      <c r="C1025" s="38"/>
      <c r="D1025" s="39"/>
      <c r="E1025" s="39"/>
      <c r="F1025" s="39"/>
      <c r="G1025" s="44"/>
    </row>
    <row r="1026" spans="1:7" ht="12.75" x14ac:dyDescent="0.15">
      <c r="A1026" s="65"/>
      <c r="B1026" s="66"/>
      <c r="C1026" s="38"/>
      <c r="D1026" s="39"/>
      <c r="E1026" s="39"/>
      <c r="F1026" s="39"/>
      <c r="G1026" s="44"/>
    </row>
    <row r="1027" spans="1:7" ht="12.75" x14ac:dyDescent="0.15">
      <c r="A1027" s="65"/>
      <c r="B1027" s="66"/>
      <c r="C1027" s="38"/>
      <c r="D1027" s="39"/>
      <c r="E1027" s="39"/>
      <c r="F1027" s="39"/>
      <c r="G1027" s="44"/>
    </row>
    <row r="1028" spans="1:7" ht="12.75" x14ac:dyDescent="0.15">
      <c r="A1028" s="65"/>
      <c r="B1028" s="66"/>
      <c r="C1028" s="38"/>
      <c r="D1028" s="39"/>
      <c r="E1028" s="39"/>
      <c r="F1028" s="39"/>
      <c r="G1028" s="44"/>
    </row>
    <row r="1029" spans="1:7" ht="12.75" x14ac:dyDescent="0.15">
      <c r="A1029" s="65"/>
      <c r="B1029" s="66"/>
      <c r="C1029" s="38"/>
      <c r="D1029" s="39"/>
      <c r="E1029" s="39"/>
      <c r="F1029" s="39"/>
      <c r="G1029" s="44"/>
    </row>
    <row r="1030" spans="1:7" ht="12.75" x14ac:dyDescent="0.15">
      <c r="A1030" s="65"/>
      <c r="B1030" s="66"/>
      <c r="C1030" s="38"/>
      <c r="D1030" s="39"/>
      <c r="E1030" s="39"/>
      <c r="F1030" s="39"/>
      <c r="G1030" s="44"/>
    </row>
    <row r="1031" spans="1:7" ht="12.75" x14ac:dyDescent="0.15">
      <c r="A1031" s="65"/>
      <c r="B1031" s="66"/>
      <c r="C1031" s="38"/>
      <c r="D1031" s="39"/>
      <c r="E1031" s="39"/>
      <c r="F1031" s="39"/>
      <c r="G1031" s="44"/>
    </row>
    <row r="1032" spans="1:7" ht="12.75" x14ac:dyDescent="0.15">
      <c r="A1032" s="65"/>
      <c r="B1032" s="66"/>
      <c r="C1032" s="38"/>
      <c r="D1032" s="39"/>
      <c r="E1032" s="39"/>
      <c r="F1032" s="39"/>
      <c r="G1032" s="44"/>
    </row>
    <row r="1033" spans="1:7" ht="12.75" x14ac:dyDescent="0.15">
      <c r="A1033" s="65"/>
      <c r="B1033" s="66"/>
      <c r="C1033" s="38"/>
      <c r="D1033" s="39"/>
      <c r="E1033" s="39"/>
      <c r="F1033" s="39"/>
      <c r="G1033" s="44"/>
    </row>
    <row r="1034" spans="1:7" ht="12.75" x14ac:dyDescent="0.15">
      <c r="A1034" s="65"/>
      <c r="B1034" s="66"/>
      <c r="C1034" s="38"/>
      <c r="D1034" s="39"/>
      <c r="E1034" s="39"/>
      <c r="F1034" s="39"/>
      <c r="G1034" s="44"/>
    </row>
    <row r="1035" spans="1:7" ht="12.75" x14ac:dyDescent="0.15">
      <c r="A1035" s="65"/>
      <c r="B1035" s="66"/>
      <c r="C1035" s="38"/>
      <c r="D1035" s="39"/>
      <c r="E1035" s="39"/>
      <c r="F1035" s="39"/>
      <c r="G1035" s="44"/>
    </row>
    <row r="1036" spans="1:7" ht="12.75" x14ac:dyDescent="0.15">
      <c r="A1036" s="65"/>
      <c r="B1036" s="66"/>
      <c r="C1036" s="38"/>
      <c r="D1036" s="39"/>
      <c r="E1036" s="39"/>
      <c r="F1036" s="39"/>
      <c r="G1036" s="44"/>
    </row>
    <row r="1037" spans="1:7" ht="12.75" x14ac:dyDescent="0.15">
      <c r="A1037" s="65"/>
      <c r="B1037" s="66"/>
      <c r="C1037" s="38"/>
      <c r="D1037" s="39"/>
      <c r="E1037" s="39"/>
      <c r="F1037" s="39"/>
      <c r="G1037" s="44"/>
    </row>
    <row r="1038" spans="1:7" ht="12.75" x14ac:dyDescent="0.15">
      <c r="A1038" s="65"/>
      <c r="B1038" s="66"/>
      <c r="C1038" s="38"/>
      <c r="D1038" s="39"/>
      <c r="E1038" s="39"/>
      <c r="F1038" s="39"/>
      <c r="G1038" s="44"/>
    </row>
    <row r="1039" spans="1:7" ht="12.75" x14ac:dyDescent="0.15">
      <c r="A1039" s="65"/>
      <c r="B1039" s="66"/>
      <c r="C1039" s="38"/>
      <c r="D1039" s="39"/>
      <c r="E1039" s="39"/>
      <c r="F1039" s="39"/>
      <c r="G1039" s="44"/>
    </row>
    <row r="1040" spans="1:7" ht="12.75" x14ac:dyDescent="0.15">
      <c r="A1040" s="65"/>
      <c r="B1040" s="66"/>
      <c r="C1040" s="38"/>
      <c r="D1040" s="39"/>
      <c r="E1040" s="39"/>
      <c r="F1040" s="39"/>
      <c r="G1040" s="44"/>
    </row>
    <row r="1041" spans="1:7" ht="12.75" x14ac:dyDescent="0.15">
      <c r="A1041" s="65"/>
      <c r="B1041" s="66"/>
      <c r="C1041" s="38"/>
      <c r="D1041" s="39"/>
      <c r="E1041" s="39"/>
      <c r="F1041" s="39"/>
      <c r="G1041" s="44"/>
    </row>
    <row r="1042" spans="1:7" ht="12.75" x14ac:dyDescent="0.15">
      <c r="A1042" s="65"/>
      <c r="B1042" s="66"/>
      <c r="C1042" s="38"/>
      <c r="D1042" s="39"/>
      <c r="E1042" s="39"/>
      <c r="F1042" s="39"/>
      <c r="G1042" s="44"/>
    </row>
    <row r="1043" spans="1:7" ht="12.75" x14ac:dyDescent="0.15">
      <c r="A1043" s="65"/>
      <c r="B1043" s="66"/>
      <c r="C1043" s="38"/>
      <c r="D1043" s="39"/>
      <c r="E1043" s="39"/>
      <c r="F1043" s="39"/>
      <c r="G1043" s="44"/>
    </row>
    <row r="1044" spans="1:7" ht="12.75" x14ac:dyDescent="0.15">
      <c r="A1044" s="65"/>
      <c r="B1044" s="66"/>
      <c r="C1044" s="38"/>
      <c r="D1044" s="39"/>
      <c r="E1044" s="39"/>
      <c r="F1044" s="39"/>
      <c r="G1044" s="44"/>
    </row>
    <row r="1045" spans="1:7" ht="12.75" x14ac:dyDescent="0.15">
      <c r="A1045" s="65"/>
      <c r="B1045" s="66"/>
      <c r="C1045" s="38"/>
      <c r="D1045" s="39"/>
      <c r="E1045" s="39"/>
      <c r="F1045" s="39"/>
      <c r="G1045" s="44"/>
    </row>
    <row r="1046" spans="1:7" ht="12.75" x14ac:dyDescent="0.15">
      <c r="A1046" s="65"/>
      <c r="B1046" s="66"/>
      <c r="C1046" s="38"/>
      <c r="D1046" s="39"/>
      <c r="E1046" s="39"/>
      <c r="F1046" s="39"/>
      <c r="G1046" s="44"/>
    </row>
    <row r="1047" spans="1:7" ht="12.75" x14ac:dyDescent="0.15">
      <c r="A1047" s="65"/>
      <c r="B1047" s="66"/>
      <c r="C1047" s="38"/>
      <c r="D1047" s="39"/>
      <c r="E1047" s="39"/>
      <c r="F1047" s="39"/>
      <c r="G1047" s="44"/>
    </row>
    <row r="1048" spans="1:7" ht="12.75" x14ac:dyDescent="0.15">
      <c r="A1048" s="65"/>
      <c r="B1048" s="66"/>
      <c r="C1048" s="38"/>
      <c r="D1048" s="39"/>
      <c r="E1048" s="39"/>
      <c r="F1048" s="39"/>
      <c r="G1048" s="44"/>
    </row>
    <row r="1049" spans="1:7" ht="12.75" x14ac:dyDescent="0.15">
      <c r="A1049" s="65"/>
      <c r="B1049" s="66"/>
      <c r="C1049" s="38"/>
      <c r="D1049" s="39"/>
      <c r="E1049" s="39"/>
      <c r="F1049" s="39"/>
      <c r="G1049" s="44"/>
    </row>
    <row r="1050" spans="1:7" ht="12.75" x14ac:dyDescent="0.15">
      <c r="A1050" s="65"/>
      <c r="B1050" s="66"/>
      <c r="C1050" s="38"/>
      <c r="D1050" s="39"/>
      <c r="E1050" s="39"/>
      <c r="F1050" s="39"/>
      <c r="G1050" s="44"/>
    </row>
    <row r="1051" spans="1:7" ht="12.75" x14ac:dyDescent="0.15">
      <c r="A1051" s="65"/>
      <c r="B1051" s="66"/>
      <c r="C1051" s="38"/>
      <c r="D1051" s="39"/>
      <c r="E1051" s="39"/>
      <c r="F1051" s="39"/>
      <c r="G1051" s="44"/>
    </row>
    <row r="1052" spans="1:7" ht="12.75" x14ac:dyDescent="0.15">
      <c r="A1052" s="65"/>
      <c r="B1052" s="66"/>
      <c r="C1052" s="38"/>
      <c r="D1052" s="39"/>
      <c r="E1052" s="39"/>
      <c r="F1052" s="39"/>
      <c r="G1052" s="44"/>
    </row>
    <row r="1053" spans="1:7" ht="12.75" x14ac:dyDescent="0.15">
      <c r="A1053" s="65"/>
      <c r="B1053" s="66"/>
      <c r="C1053" s="38"/>
      <c r="D1053" s="39"/>
      <c r="E1053" s="39"/>
      <c r="F1053" s="39"/>
      <c r="G1053" s="44"/>
    </row>
    <row r="1054" spans="1:7" ht="12.75" x14ac:dyDescent="0.15">
      <c r="A1054" s="65"/>
      <c r="B1054" s="66"/>
      <c r="C1054" s="38"/>
      <c r="D1054" s="39"/>
      <c r="E1054" s="39"/>
      <c r="F1054" s="39"/>
      <c r="G1054" s="44"/>
    </row>
    <row r="1055" spans="1:7" ht="12.75" x14ac:dyDescent="0.15">
      <c r="A1055" s="65"/>
      <c r="B1055" s="66"/>
      <c r="C1055" s="38"/>
      <c r="D1055" s="39"/>
      <c r="E1055" s="39"/>
      <c r="F1055" s="39"/>
      <c r="G1055" s="44"/>
    </row>
    <row r="1056" spans="1:7" ht="12.75" x14ac:dyDescent="0.15">
      <c r="A1056" s="65"/>
      <c r="B1056" s="66"/>
      <c r="C1056" s="38"/>
      <c r="D1056" s="39"/>
      <c r="E1056" s="39"/>
      <c r="F1056" s="39"/>
      <c r="G1056" s="44"/>
    </row>
    <row r="1057" spans="1:7" ht="12.75" x14ac:dyDescent="0.15">
      <c r="A1057" s="65"/>
      <c r="B1057" s="66"/>
      <c r="C1057" s="38"/>
      <c r="D1057" s="39"/>
      <c r="E1057" s="39"/>
      <c r="F1057" s="39"/>
      <c r="G1057" s="44"/>
    </row>
    <row r="1058" spans="1:7" ht="12.75" x14ac:dyDescent="0.15">
      <c r="A1058" s="65"/>
      <c r="B1058" s="66"/>
      <c r="C1058" s="38"/>
      <c r="D1058" s="39"/>
      <c r="E1058" s="39"/>
      <c r="F1058" s="39"/>
      <c r="G1058" s="44"/>
    </row>
    <row r="1059" spans="1:7" ht="12.75" x14ac:dyDescent="0.15">
      <c r="A1059" s="65"/>
      <c r="B1059" s="66"/>
      <c r="C1059" s="38"/>
      <c r="D1059" s="39"/>
      <c r="E1059" s="39"/>
      <c r="F1059" s="39"/>
      <c r="G1059" s="44"/>
    </row>
    <row r="1060" spans="1:7" ht="12.75" x14ac:dyDescent="0.15">
      <c r="A1060" s="65"/>
      <c r="B1060" s="66"/>
      <c r="C1060" s="38"/>
      <c r="D1060" s="39"/>
      <c r="E1060" s="39"/>
      <c r="F1060" s="39"/>
      <c r="G1060" s="44"/>
    </row>
    <row r="1061" spans="1:7" ht="12.75" x14ac:dyDescent="0.15">
      <c r="A1061" s="65"/>
      <c r="B1061" s="66"/>
      <c r="C1061" s="38"/>
      <c r="D1061" s="39"/>
      <c r="E1061" s="39"/>
      <c r="F1061" s="39"/>
      <c r="G1061" s="44"/>
    </row>
    <row r="1062" spans="1:7" ht="12.75" x14ac:dyDescent="0.15">
      <c r="A1062" s="65"/>
      <c r="B1062" s="66"/>
      <c r="C1062" s="38"/>
      <c r="D1062" s="39"/>
      <c r="E1062" s="39"/>
      <c r="F1062" s="39"/>
      <c r="G1062" s="44"/>
    </row>
    <row r="1063" spans="1:7" ht="12.75" x14ac:dyDescent="0.15">
      <c r="A1063" s="65"/>
      <c r="B1063" s="66"/>
      <c r="C1063" s="38"/>
      <c r="D1063" s="39"/>
      <c r="E1063" s="39"/>
      <c r="F1063" s="39"/>
      <c r="G1063" s="44"/>
    </row>
    <row r="1064" spans="1:7" ht="12.75" x14ac:dyDescent="0.15">
      <c r="A1064" s="65"/>
      <c r="B1064" s="66"/>
      <c r="C1064" s="38"/>
      <c r="D1064" s="39"/>
      <c r="E1064" s="39"/>
      <c r="F1064" s="39"/>
      <c r="G1064" s="44"/>
    </row>
    <row r="1065" spans="1:7" ht="12.75" x14ac:dyDescent="0.15">
      <c r="A1065" s="65"/>
      <c r="B1065" s="66"/>
      <c r="C1065" s="38"/>
      <c r="D1065" s="39"/>
      <c r="E1065" s="39"/>
      <c r="F1065" s="39"/>
      <c r="G1065" s="44"/>
    </row>
    <row r="1066" spans="1:7" ht="12.75" x14ac:dyDescent="0.15">
      <c r="A1066" s="65"/>
      <c r="B1066" s="66"/>
      <c r="C1066" s="38"/>
      <c r="D1066" s="39"/>
      <c r="E1066" s="39"/>
      <c r="F1066" s="39"/>
      <c r="G1066" s="44"/>
    </row>
    <row r="1067" spans="1:7" ht="12.75" x14ac:dyDescent="0.15">
      <c r="A1067" s="65"/>
      <c r="B1067" s="66"/>
      <c r="C1067" s="38"/>
      <c r="D1067" s="39"/>
      <c r="E1067" s="39"/>
      <c r="F1067" s="39"/>
      <c r="G1067" s="44"/>
    </row>
    <row r="1068" spans="1:7" ht="12.75" x14ac:dyDescent="0.15">
      <c r="A1068" s="65"/>
      <c r="B1068" s="66"/>
      <c r="C1068" s="38"/>
      <c r="D1068" s="39"/>
      <c r="E1068" s="39"/>
      <c r="F1068" s="39"/>
      <c r="G1068" s="44"/>
    </row>
    <row r="1069" spans="1:7" ht="12.75" x14ac:dyDescent="0.15">
      <c r="A1069" s="65"/>
      <c r="B1069" s="66"/>
      <c r="C1069" s="38"/>
      <c r="D1069" s="39"/>
      <c r="E1069" s="39"/>
      <c r="F1069" s="39"/>
      <c r="G1069" s="44"/>
    </row>
    <row r="1070" spans="1:7" ht="12.75" x14ac:dyDescent="0.15">
      <c r="A1070" s="65"/>
      <c r="B1070" s="66"/>
      <c r="C1070" s="38"/>
      <c r="D1070" s="39"/>
      <c r="E1070" s="39"/>
      <c r="F1070" s="39"/>
      <c r="G1070" s="44"/>
    </row>
    <row r="1071" spans="1:7" ht="12.75" x14ac:dyDescent="0.15">
      <c r="A1071" s="65"/>
      <c r="B1071" s="66"/>
      <c r="C1071" s="38"/>
      <c r="D1071" s="39"/>
      <c r="E1071" s="39"/>
      <c r="F1071" s="39"/>
      <c r="G1071" s="44"/>
    </row>
    <row r="1072" spans="1:7" ht="12.75" x14ac:dyDescent="0.15">
      <c r="A1072" s="65"/>
      <c r="B1072" s="66"/>
      <c r="C1072" s="38"/>
      <c r="D1072" s="39"/>
      <c r="E1072" s="39"/>
      <c r="F1072" s="39"/>
      <c r="G1072" s="44"/>
    </row>
    <row r="1073" spans="1:7" ht="12.75" x14ac:dyDescent="0.15">
      <c r="A1073" s="65"/>
      <c r="B1073" s="66"/>
      <c r="C1073" s="38"/>
      <c r="D1073" s="39"/>
      <c r="E1073" s="39"/>
      <c r="F1073" s="39"/>
      <c r="G1073" s="44"/>
    </row>
    <row r="1074" spans="1:7" ht="12.75" x14ac:dyDescent="0.15">
      <c r="A1074" s="65"/>
      <c r="B1074" s="66"/>
      <c r="C1074" s="38"/>
      <c r="D1074" s="39"/>
      <c r="E1074" s="39"/>
      <c r="F1074" s="39"/>
      <c r="G1074" s="44"/>
    </row>
    <row r="1075" spans="1:7" ht="12.75" x14ac:dyDescent="0.15">
      <c r="A1075" s="65"/>
      <c r="B1075" s="66"/>
      <c r="C1075" s="38"/>
      <c r="D1075" s="39"/>
      <c r="E1075" s="39"/>
      <c r="F1075" s="39"/>
      <c r="G1075" s="44"/>
    </row>
    <row r="1076" spans="1:7" ht="12.75" x14ac:dyDescent="0.15">
      <c r="A1076" s="65"/>
      <c r="B1076" s="66"/>
      <c r="C1076" s="38"/>
      <c r="D1076" s="39"/>
      <c r="E1076" s="39"/>
      <c r="F1076" s="39"/>
      <c r="G1076" s="44"/>
    </row>
    <row r="1077" spans="1:7" ht="12.75" x14ac:dyDescent="0.15">
      <c r="A1077" s="65"/>
      <c r="B1077" s="66"/>
      <c r="C1077" s="38"/>
      <c r="D1077" s="39"/>
      <c r="E1077" s="39"/>
      <c r="F1077" s="39"/>
      <c r="G1077" s="44"/>
    </row>
    <row r="1078" spans="1:7" ht="12.75" x14ac:dyDescent="0.15">
      <c r="A1078" s="65"/>
      <c r="B1078" s="66"/>
      <c r="C1078" s="38"/>
      <c r="D1078" s="39"/>
      <c r="E1078" s="39"/>
      <c r="F1078" s="39"/>
      <c r="G1078" s="44"/>
    </row>
    <row r="1079" spans="1:7" ht="12.75" x14ac:dyDescent="0.15">
      <c r="A1079" s="65"/>
      <c r="B1079" s="66"/>
      <c r="C1079" s="38"/>
      <c r="D1079" s="39"/>
      <c r="E1079" s="39"/>
      <c r="F1079" s="39"/>
      <c r="G1079" s="44"/>
    </row>
    <row r="1080" spans="1:7" ht="12.75" x14ac:dyDescent="0.15">
      <c r="A1080" s="65"/>
      <c r="B1080" s="66"/>
      <c r="C1080" s="38"/>
      <c r="D1080" s="39"/>
      <c r="E1080" s="39"/>
      <c r="F1080" s="39"/>
      <c r="G1080" s="44"/>
    </row>
    <row r="1081" spans="1:7" ht="12.75" x14ac:dyDescent="0.15">
      <c r="A1081" s="65"/>
      <c r="B1081" s="66"/>
      <c r="C1081" s="38"/>
      <c r="D1081" s="39"/>
      <c r="E1081" s="39"/>
      <c r="F1081" s="39"/>
      <c r="G1081" s="44"/>
    </row>
    <row r="1082" spans="1:7" ht="12.75" x14ac:dyDescent="0.15">
      <c r="A1082" s="65"/>
      <c r="B1082" s="66"/>
      <c r="C1082" s="38"/>
      <c r="D1082" s="39"/>
      <c r="E1082" s="39"/>
      <c r="F1082" s="39"/>
      <c r="G1082" s="44"/>
    </row>
    <row r="1083" spans="1:7" ht="12.75" x14ac:dyDescent="0.15">
      <c r="A1083" s="65"/>
      <c r="B1083" s="66"/>
      <c r="C1083" s="38"/>
      <c r="D1083" s="39"/>
      <c r="E1083" s="39"/>
      <c r="F1083" s="39"/>
      <c r="G1083" s="44"/>
    </row>
    <row r="1084" spans="1:7" ht="12.75" x14ac:dyDescent="0.15">
      <c r="A1084" s="65"/>
      <c r="B1084" s="66"/>
      <c r="C1084" s="38"/>
      <c r="D1084" s="39"/>
      <c r="E1084" s="39"/>
      <c r="F1084" s="39"/>
      <c r="G1084" s="44"/>
    </row>
    <row r="1085" spans="1:7" ht="12.75" x14ac:dyDescent="0.15">
      <c r="A1085" s="65"/>
      <c r="B1085" s="66"/>
      <c r="C1085" s="38"/>
      <c r="D1085" s="39"/>
      <c r="E1085" s="39"/>
      <c r="F1085" s="39"/>
      <c r="G1085" s="44"/>
    </row>
    <row r="1086" spans="1:7" ht="12.75" x14ac:dyDescent="0.15">
      <c r="A1086" s="65"/>
      <c r="B1086" s="66"/>
      <c r="C1086" s="38"/>
      <c r="D1086" s="39"/>
      <c r="E1086" s="39"/>
      <c r="F1086" s="39"/>
      <c r="G1086" s="44"/>
    </row>
    <row r="1087" spans="1:7" ht="12.75" x14ac:dyDescent="0.15">
      <c r="A1087" s="65"/>
      <c r="B1087" s="66"/>
      <c r="C1087" s="38"/>
      <c r="D1087" s="39"/>
      <c r="E1087" s="39"/>
      <c r="F1087" s="39"/>
      <c r="G1087" s="44"/>
    </row>
    <row r="1088" spans="1:7" ht="12.75" x14ac:dyDescent="0.15">
      <c r="A1088" s="65"/>
      <c r="B1088" s="66"/>
      <c r="C1088" s="38"/>
      <c r="D1088" s="39"/>
      <c r="E1088" s="39"/>
      <c r="F1088" s="39"/>
      <c r="G1088" s="44"/>
    </row>
    <row r="1089" spans="1:7" ht="12.75" x14ac:dyDescent="0.15">
      <c r="A1089" s="65"/>
      <c r="B1089" s="66"/>
      <c r="C1089" s="38"/>
      <c r="D1089" s="39"/>
      <c r="E1089" s="39"/>
      <c r="F1089" s="39"/>
      <c r="G1089" s="44"/>
    </row>
    <row r="1090" spans="1:7" ht="12.75" x14ac:dyDescent="0.15">
      <c r="A1090" s="65"/>
      <c r="B1090" s="66"/>
      <c r="C1090" s="38"/>
      <c r="D1090" s="39"/>
      <c r="E1090" s="39"/>
      <c r="F1090" s="39"/>
      <c r="G1090" s="44"/>
    </row>
    <row r="1091" spans="1:7" ht="12.75" x14ac:dyDescent="0.15">
      <c r="A1091" s="65"/>
      <c r="B1091" s="66"/>
      <c r="C1091" s="38"/>
      <c r="D1091" s="39"/>
      <c r="E1091" s="39"/>
      <c r="F1091" s="39"/>
      <c r="G1091" s="44"/>
    </row>
    <row r="1092" spans="1:7" ht="12.75" x14ac:dyDescent="0.15">
      <c r="A1092" s="65"/>
      <c r="B1092" s="66"/>
      <c r="C1092" s="38"/>
      <c r="D1092" s="39"/>
      <c r="E1092" s="39"/>
      <c r="F1092" s="39"/>
      <c r="G1092" s="44"/>
    </row>
    <row r="1093" spans="1:7" ht="12.75" x14ac:dyDescent="0.15">
      <c r="A1093" s="65"/>
      <c r="B1093" s="66"/>
      <c r="C1093" s="38"/>
      <c r="D1093" s="39"/>
      <c r="E1093" s="39"/>
      <c r="F1093" s="39"/>
      <c r="G1093" s="44"/>
    </row>
    <row r="1094" spans="1:7" ht="12.75" x14ac:dyDescent="0.15">
      <c r="A1094" s="65"/>
      <c r="B1094" s="66"/>
      <c r="C1094" s="38"/>
      <c r="D1094" s="39"/>
      <c r="E1094" s="39"/>
      <c r="F1094" s="39"/>
      <c r="G1094" s="44"/>
    </row>
    <row r="1095" spans="1:7" ht="12.75" x14ac:dyDescent="0.15">
      <c r="A1095" s="65"/>
      <c r="B1095" s="66"/>
      <c r="C1095" s="38"/>
      <c r="D1095" s="39"/>
      <c r="E1095" s="39"/>
      <c r="F1095" s="39"/>
      <c r="G1095" s="44"/>
    </row>
    <row r="1096" spans="1:7" ht="12.75" x14ac:dyDescent="0.15">
      <c r="A1096" s="65"/>
      <c r="B1096" s="66"/>
      <c r="C1096" s="38"/>
      <c r="D1096" s="39"/>
      <c r="E1096" s="39"/>
      <c r="F1096" s="39"/>
      <c r="G1096" s="44"/>
    </row>
    <row r="1097" spans="1:7" ht="12.75" x14ac:dyDescent="0.15">
      <c r="A1097" s="65"/>
      <c r="B1097" s="66"/>
      <c r="C1097" s="38"/>
      <c r="D1097" s="39"/>
      <c r="E1097" s="39"/>
      <c r="F1097" s="39"/>
      <c r="G1097" s="44"/>
    </row>
    <row r="1098" spans="1:7" ht="12.75" x14ac:dyDescent="0.15">
      <c r="A1098" s="65"/>
      <c r="B1098" s="66"/>
      <c r="C1098" s="38"/>
      <c r="D1098" s="39"/>
      <c r="E1098" s="39"/>
      <c r="F1098" s="39"/>
      <c r="G1098" s="44"/>
    </row>
    <row r="1099" spans="1:7" ht="12.75" x14ac:dyDescent="0.15">
      <c r="A1099" s="65"/>
      <c r="B1099" s="66"/>
      <c r="C1099" s="38"/>
      <c r="D1099" s="39"/>
      <c r="E1099" s="39"/>
      <c r="F1099" s="39"/>
      <c r="G1099" s="44"/>
    </row>
    <row r="1100" spans="1:7" ht="12.75" x14ac:dyDescent="0.15">
      <c r="A1100" s="65"/>
      <c r="B1100" s="66"/>
      <c r="C1100" s="38"/>
      <c r="D1100" s="39"/>
      <c r="E1100" s="39"/>
      <c r="F1100" s="39"/>
      <c r="G1100" s="44"/>
    </row>
    <row r="1101" spans="1:7" ht="12.75" x14ac:dyDescent="0.15">
      <c r="A1101" s="65"/>
      <c r="B1101" s="66"/>
      <c r="C1101" s="38"/>
      <c r="D1101" s="39"/>
      <c r="E1101" s="39"/>
      <c r="F1101" s="39"/>
      <c r="G1101" s="44"/>
    </row>
    <row r="1102" spans="1:7" ht="12.75" x14ac:dyDescent="0.15">
      <c r="A1102" s="65"/>
      <c r="B1102" s="66"/>
      <c r="C1102" s="38"/>
      <c r="D1102" s="39"/>
      <c r="E1102" s="39"/>
      <c r="F1102" s="39"/>
      <c r="G1102" s="44"/>
    </row>
    <row r="1103" spans="1:7" ht="12.75" x14ac:dyDescent="0.15">
      <c r="A1103" s="65"/>
      <c r="B1103" s="66"/>
      <c r="C1103" s="38"/>
      <c r="D1103" s="39"/>
      <c r="E1103" s="39"/>
      <c r="F1103" s="39"/>
      <c r="G1103" s="44"/>
    </row>
    <row r="1104" spans="1:7" ht="12.75" x14ac:dyDescent="0.15">
      <c r="A1104" s="65"/>
      <c r="B1104" s="66"/>
      <c r="C1104" s="38"/>
      <c r="D1104" s="39"/>
      <c r="E1104" s="39"/>
      <c r="F1104" s="39"/>
      <c r="G1104" s="44"/>
    </row>
    <row r="1105" spans="1:7" ht="12.75" x14ac:dyDescent="0.15">
      <c r="A1105" s="65"/>
      <c r="B1105" s="66"/>
      <c r="C1105" s="38"/>
      <c r="D1105" s="39"/>
      <c r="E1105" s="39"/>
      <c r="F1105" s="39"/>
      <c r="G1105" s="44"/>
    </row>
    <row r="1106" spans="1:7" ht="12.75" x14ac:dyDescent="0.15">
      <c r="A1106" s="65"/>
      <c r="B1106" s="66"/>
      <c r="C1106" s="38"/>
      <c r="D1106" s="39"/>
      <c r="E1106" s="39"/>
      <c r="F1106" s="39"/>
      <c r="G1106" s="44"/>
    </row>
    <row r="1107" spans="1:7" ht="12.75" x14ac:dyDescent="0.15">
      <c r="A1107" s="65"/>
      <c r="B1107" s="66"/>
      <c r="C1107" s="38"/>
      <c r="D1107" s="39"/>
      <c r="E1107" s="39"/>
      <c r="F1107" s="39"/>
      <c r="G1107" s="44"/>
    </row>
    <row r="1108" spans="1:7" ht="12.75" x14ac:dyDescent="0.15">
      <c r="A1108" s="65"/>
      <c r="B1108" s="66"/>
      <c r="C1108" s="38"/>
      <c r="D1108" s="39"/>
      <c r="E1108" s="39"/>
      <c r="F1108" s="39"/>
      <c r="G1108" s="44"/>
    </row>
    <row r="1109" spans="1:7" ht="12.75" x14ac:dyDescent="0.15">
      <c r="A1109" s="65"/>
      <c r="B1109" s="66"/>
      <c r="C1109" s="38"/>
      <c r="D1109" s="39"/>
      <c r="E1109" s="39"/>
      <c r="F1109" s="39"/>
      <c r="G1109" s="44"/>
    </row>
    <row r="1110" spans="1:7" ht="12.75" x14ac:dyDescent="0.15">
      <c r="A1110" s="65"/>
      <c r="B1110" s="66"/>
      <c r="C1110" s="38"/>
      <c r="D1110" s="39"/>
      <c r="E1110" s="39"/>
      <c r="F1110" s="39"/>
      <c r="G1110" s="44"/>
    </row>
    <row r="1111" spans="1:7" ht="12.75" x14ac:dyDescent="0.15">
      <c r="A1111" s="65"/>
      <c r="B1111" s="66"/>
      <c r="C1111" s="38"/>
      <c r="D1111" s="39"/>
      <c r="E1111" s="39"/>
      <c r="F1111" s="39"/>
      <c r="G1111" s="44"/>
    </row>
    <row r="1112" spans="1:7" ht="12.75" x14ac:dyDescent="0.15">
      <c r="A1112" s="65"/>
      <c r="B1112" s="66"/>
      <c r="C1112" s="38"/>
      <c r="D1112" s="39"/>
      <c r="E1112" s="39"/>
      <c r="F1112" s="39"/>
      <c r="G1112" s="44"/>
    </row>
    <row r="1113" spans="1:7" ht="12.75" x14ac:dyDescent="0.15">
      <c r="A1113" s="65"/>
      <c r="B1113" s="66"/>
      <c r="C1113" s="38"/>
      <c r="D1113" s="39"/>
      <c r="E1113" s="39"/>
      <c r="F1113" s="39"/>
      <c r="G1113" s="44"/>
    </row>
    <row r="1114" spans="1:7" ht="12.75" x14ac:dyDescent="0.15">
      <c r="A1114" s="65"/>
      <c r="B1114" s="66"/>
      <c r="C1114" s="38"/>
      <c r="D1114" s="39"/>
      <c r="E1114" s="39"/>
      <c r="F1114" s="39"/>
      <c r="G1114" s="44"/>
    </row>
    <row r="1115" spans="1:7" ht="12.75" x14ac:dyDescent="0.15">
      <c r="A1115" s="65"/>
      <c r="B1115" s="66"/>
      <c r="C1115" s="38"/>
      <c r="D1115" s="39"/>
      <c r="E1115" s="39"/>
      <c r="F1115" s="39"/>
      <c r="G1115" s="44"/>
    </row>
    <row r="1116" spans="1:7" ht="12.75" x14ac:dyDescent="0.15">
      <c r="A1116" s="65"/>
      <c r="B1116" s="66"/>
      <c r="C1116" s="38"/>
      <c r="D1116" s="39"/>
      <c r="E1116" s="39"/>
      <c r="F1116" s="39"/>
      <c r="G1116" s="44"/>
    </row>
    <row r="1117" spans="1:7" ht="12.75" x14ac:dyDescent="0.15">
      <c r="A1117" s="65"/>
      <c r="B1117" s="66"/>
      <c r="C1117" s="38"/>
      <c r="D1117" s="39"/>
      <c r="E1117" s="39"/>
      <c r="F1117" s="39"/>
      <c r="G1117" s="44"/>
    </row>
    <row r="1118" spans="1:7" ht="12.75" x14ac:dyDescent="0.15">
      <c r="A1118" s="65"/>
      <c r="B1118" s="66"/>
      <c r="C1118" s="38"/>
      <c r="D1118" s="39"/>
      <c r="E1118" s="39"/>
      <c r="F1118" s="39"/>
      <c r="G1118" s="44"/>
    </row>
    <row r="1119" spans="1:7" ht="12.75" x14ac:dyDescent="0.15">
      <c r="A1119" s="65"/>
      <c r="B1119" s="66"/>
      <c r="C1119" s="38"/>
      <c r="D1119" s="39"/>
      <c r="E1119" s="39"/>
      <c r="F1119" s="39"/>
      <c r="G1119" s="44"/>
    </row>
    <row r="1120" spans="1:7" ht="12.75" x14ac:dyDescent="0.15">
      <c r="A1120" s="65"/>
      <c r="B1120" s="66"/>
      <c r="C1120" s="38"/>
      <c r="D1120" s="39"/>
      <c r="E1120" s="39"/>
      <c r="F1120" s="39"/>
      <c r="G1120" s="44"/>
    </row>
    <row r="1121" spans="1:7" ht="12.75" x14ac:dyDescent="0.15">
      <c r="A1121" s="65"/>
      <c r="B1121" s="66"/>
      <c r="C1121" s="38"/>
      <c r="D1121" s="39"/>
      <c r="E1121" s="39"/>
      <c r="F1121" s="39"/>
      <c r="G1121" s="44"/>
    </row>
    <row r="1122" spans="1:7" ht="12.75" x14ac:dyDescent="0.15">
      <c r="A1122" s="65"/>
      <c r="B1122" s="66"/>
      <c r="C1122" s="38"/>
      <c r="D1122" s="39"/>
      <c r="E1122" s="39"/>
      <c r="F1122" s="39"/>
      <c r="G1122" s="44"/>
    </row>
    <row r="1123" spans="1:7" ht="12.75" x14ac:dyDescent="0.15">
      <c r="A1123" s="65"/>
      <c r="B1123" s="66"/>
      <c r="C1123" s="38"/>
      <c r="D1123" s="39"/>
      <c r="E1123" s="39"/>
      <c r="F1123" s="39"/>
      <c r="G1123" s="44"/>
    </row>
    <row r="1124" spans="1:7" ht="12.75" x14ac:dyDescent="0.15">
      <c r="A1124" s="65"/>
      <c r="B1124" s="66"/>
      <c r="C1124" s="38"/>
      <c r="D1124" s="39"/>
      <c r="E1124" s="39"/>
      <c r="F1124" s="39"/>
      <c r="G1124" s="44"/>
    </row>
    <row r="1125" spans="1:7" ht="12.75" x14ac:dyDescent="0.15">
      <c r="A1125" s="65"/>
      <c r="B1125" s="66"/>
      <c r="C1125" s="38"/>
      <c r="D1125" s="39"/>
      <c r="E1125" s="39"/>
      <c r="F1125" s="39"/>
      <c r="G1125" s="44"/>
    </row>
    <row r="1126" spans="1:7" ht="12.75" x14ac:dyDescent="0.15">
      <c r="A1126" s="65"/>
      <c r="B1126" s="66"/>
      <c r="C1126" s="38"/>
      <c r="D1126" s="39"/>
      <c r="E1126" s="39"/>
      <c r="F1126" s="39"/>
      <c r="G1126" s="44"/>
    </row>
    <row r="1127" spans="1:7" ht="12.75" x14ac:dyDescent="0.15">
      <c r="A1127" s="65"/>
      <c r="B1127" s="66"/>
      <c r="C1127" s="38"/>
      <c r="D1127" s="39"/>
      <c r="E1127" s="39"/>
      <c r="F1127" s="39"/>
      <c r="G1127" s="44"/>
    </row>
    <row r="1128" spans="1:7" ht="12.75" x14ac:dyDescent="0.15">
      <c r="A1128" s="65"/>
      <c r="B1128" s="66"/>
      <c r="C1128" s="38"/>
      <c r="D1128" s="39"/>
      <c r="E1128" s="39"/>
      <c r="F1128" s="39"/>
      <c r="G1128" s="44"/>
    </row>
    <row r="1129" spans="1:7" ht="12.75" x14ac:dyDescent="0.15">
      <c r="A1129" s="65"/>
      <c r="B1129" s="66"/>
      <c r="C1129" s="38"/>
      <c r="D1129" s="39"/>
      <c r="E1129" s="39"/>
      <c r="F1129" s="39"/>
      <c r="G1129" s="44"/>
    </row>
    <row r="1130" spans="1:7" ht="12.75" x14ac:dyDescent="0.15">
      <c r="A1130" s="65"/>
      <c r="B1130" s="66"/>
      <c r="C1130" s="38"/>
      <c r="D1130" s="39"/>
      <c r="E1130" s="39"/>
      <c r="F1130" s="39"/>
      <c r="G1130" s="44"/>
    </row>
    <row r="1131" spans="1:7" ht="12.75" x14ac:dyDescent="0.15">
      <c r="A1131" s="65"/>
      <c r="B1131" s="66"/>
      <c r="C1131" s="38"/>
      <c r="D1131" s="39"/>
      <c r="E1131" s="39"/>
      <c r="F1131" s="39"/>
      <c r="G1131" s="44"/>
    </row>
    <row r="1132" spans="1:7" ht="12.75" x14ac:dyDescent="0.15">
      <c r="A1132" s="65"/>
      <c r="B1132" s="66"/>
      <c r="C1132" s="38"/>
      <c r="D1132" s="39"/>
      <c r="E1132" s="39"/>
      <c r="F1132" s="39"/>
      <c r="G1132" s="44"/>
    </row>
    <row r="1133" spans="1:7" ht="12.75" x14ac:dyDescent="0.15">
      <c r="A1133" s="65"/>
      <c r="B1133" s="66"/>
      <c r="C1133" s="38"/>
      <c r="D1133" s="39"/>
      <c r="E1133" s="39"/>
      <c r="F1133" s="39"/>
      <c r="G1133" s="44"/>
    </row>
    <row r="1134" spans="1:7" ht="12.75" x14ac:dyDescent="0.15">
      <c r="A1134" s="65"/>
      <c r="B1134" s="66"/>
      <c r="C1134" s="38"/>
      <c r="D1134" s="39"/>
      <c r="E1134" s="39"/>
      <c r="F1134" s="39"/>
      <c r="G1134" s="44"/>
    </row>
    <row r="1135" spans="1:7" ht="12.75" x14ac:dyDescent="0.15">
      <c r="A1135" s="65"/>
      <c r="B1135" s="66"/>
      <c r="C1135" s="38"/>
      <c r="D1135" s="39"/>
      <c r="E1135" s="39"/>
      <c r="F1135" s="39"/>
      <c r="G1135" s="44"/>
    </row>
    <row r="1136" spans="1:7" ht="12.75" x14ac:dyDescent="0.15">
      <c r="A1136" s="65"/>
      <c r="B1136" s="66"/>
      <c r="C1136" s="38"/>
      <c r="D1136" s="39"/>
      <c r="E1136" s="39"/>
      <c r="F1136" s="39"/>
      <c r="G1136" s="44"/>
    </row>
    <row r="1137" spans="1:7" ht="12.75" x14ac:dyDescent="0.15">
      <c r="A1137" s="65"/>
      <c r="B1137" s="66"/>
      <c r="C1137" s="38"/>
      <c r="D1137" s="39"/>
      <c r="E1137" s="39"/>
      <c r="F1137" s="39"/>
      <c r="G1137" s="44"/>
    </row>
    <row r="1138" spans="1:7" ht="12.75" x14ac:dyDescent="0.15">
      <c r="A1138" s="65"/>
      <c r="B1138" s="66"/>
      <c r="C1138" s="38"/>
      <c r="D1138" s="39"/>
      <c r="E1138" s="39"/>
      <c r="F1138" s="39"/>
      <c r="G1138" s="44"/>
    </row>
    <row r="1139" spans="1:7" ht="12.75" x14ac:dyDescent="0.15">
      <c r="A1139" s="65"/>
      <c r="B1139" s="66"/>
      <c r="C1139" s="38"/>
      <c r="D1139" s="39"/>
      <c r="E1139" s="39"/>
      <c r="F1139" s="39"/>
      <c r="G1139" s="44"/>
    </row>
    <row r="1140" spans="1:7" ht="12.75" x14ac:dyDescent="0.15">
      <c r="A1140" s="65"/>
      <c r="B1140" s="66"/>
      <c r="C1140" s="38"/>
      <c r="D1140" s="39"/>
      <c r="E1140" s="39"/>
      <c r="F1140" s="39"/>
      <c r="G1140" s="44"/>
    </row>
    <row r="1141" spans="1:7" ht="12.75" x14ac:dyDescent="0.15">
      <c r="A1141" s="65"/>
      <c r="B1141" s="66"/>
      <c r="C1141" s="38"/>
      <c r="D1141" s="39"/>
      <c r="E1141" s="39"/>
      <c r="F1141" s="39"/>
      <c r="G1141" s="44"/>
    </row>
    <row r="1142" spans="1:7" ht="12.75" x14ac:dyDescent="0.15">
      <c r="A1142" s="65"/>
      <c r="B1142" s="66"/>
      <c r="C1142" s="38"/>
      <c r="D1142" s="39"/>
      <c r="E1142" s="39"/>
      <c r="F1142" s="39"/>
      <c r="G1142" s="44"/>
    </row>
    <row r="1143" spans="1:7" ht="12.75" x14ac:dyDescent="0.15">
      <c r="A1143" s="65"/>
      <c r="B1143" s="66"/>
      <c r="C1143" s="38"/>
      <c r="D1143" s="39"/>
      <c r="E1143" s="39"/>
      <c r="F1143" s="39"/>
      <c r="G1143" s="44"/>
    </row>
    <row r="1144" spans="1:7" ht="12.75" x14ac:dyDescent="0.15">
      <c r="A1144" s="65"/>
      <c r="B1144" s="66"/>
      <c r="C1144" s="38"/>
      <c r="D1144" s="39"/>
      <c r="E1144" s="39"/>
      <c r="F1144" s="39"/>
      <c r="G1144" s="44"/>
    </row>
    <row r="1145" spans="1:7" ht="12.75" x14ac:dyDescent="0.15">
      <c r="A1145" s="65"/>
      <c r="B1145" s="66"/>
      <c r="C1145" s="38"/>
      <c r="D1145" s="39"/>
      <c r="E1145" s="39"/>
      <c r="F1145" s="39"/>
      <c r="G1145" s="44"/>
    </row>
    <row r="1146" spans="1:7" ht="12.75" x14ac:dyDescent="0.15">
      <c r="A1146" s="65"/>
      <c r="B1146" s="66"/>
      <c r="C1146" s="38"/>
      <c r="D1146" s="39"/>
      <c r="E1146" s="39"/>
      <c r="F1146" s="39"/>
      <c r="G1146" s="44"/>
    </row>
    <row r="1147" spans="1:7" ht="12.75" x14ac:dyDescent="0.15">
      <c r="A1147" s="65"/>
      <c r="B1147" s="66"/>
      <c r="C1147" s="38"/>
      <c r="D1147" s="39"/>
      <c r="E1147" s="39"/>
      <c r="F1147" s="39"/>
      <c r="G1147" s="44"/>
    </row>
    <row r="1148" spans="1:7" ht="12.75" x14ac:dyDescent="0.15">
      <c r="A1148" s="65"/>
      <c r="B1148" s="66"/>
      <c r="C1148" s="38"/>
      <c r="D1148" s="39"/>
      <c r="E1148" s="39"/>
      <c r="F1148" s="39"/>
      <c r="G1148" s="44"/>
    </row>
    <row r="1149" spans="1:7" ht="12.75" x14ac:dyDescent="0.15">
      <c r="A1149" s="65"/>
      <c r="B1149" s="66"/>
      <c r="C1149" s="38"/>
      <c r="D1149" s="39"/>
      <c r="E1149" s="39"/>
      <c r="F1149" s="39"/>
      <c r="G1149" s="44"/>
    </row>
    <row r="1150" spans="1:7" ht="12.75" x14ac:dyDescent="0.15">
      <c r="A1150" s="65"/>
      <c r="B1150" s="66"/>
      <c r="C1150" s="38"/>
      <c r="D1150" s="39"/>
      <c r="E1150" s="39"/>
      <c r="F1150" s="39"/>
      <c r="G1150" s="44"/>
    </row>
    <row r="1151" spans="1:7" ht="12.75" x14ac:dyDescent="0.15">
      <c r="A1151" s="65"/>
      <c r="B1151" s="66"/>
      <c r="C1151" s="38"/>
      <c r="D1151" s="39"/>
      <c r="E1151" s="39"/>
      <c r="F1151" s="39"/>
      <c r="G1151" s="44"/>
    </row>
    <row r="1152" spans="1:7" ht="12.75" x14ac:dyDescent="0.15">
      <c r="A1152" s="65"/>
      <c r="B1152" s="66"/>
      <c r="C1152" s="38"/>
      <c r="D1152" s="39"/>
      <c r="E1152" s="39"/>
      <c r="F1152" s="39"/>
      <c r="G1152" s="44"/>
    </row>
    <row r="1153" spans="1:7" ht="12.75" x14ac:dyDescent="0.15">
      <c r="A1153" s="65"/>
      <c r="B1153" s="66"/>
      <c r="C1153" s="38"/>
      <c r="D1153" s="39"/>
      <c r="E1153" s="39"/>
      <c r="F1153" s="39"/>
      <c r="G1153" s="44"/>
    </row>
    <row r="1154" spans="1:7" ht="12.75" x14ac:dyDescent="0.15">
      <c r="A1154" s="65"/>
      <c r="B1154" s="66"/>
      <c r="C1154" s="38"/>
      <c r="D1154" s="39"/>
      <c r="E1154" s="39"/>
      <c r="F1154" s="39"/>
      <c r="G1154" s="44"/>
    </row>
    <row r="1155" spans="1:7" ht="12.75" x14ac:dyDescent="0.15">
      <c r="A1155" s="65"/>
      <c r="B1155" s="66"/>
      <c r="C1155" s="38"/>
      <c r="D1155" s="39"/>
      <c r="E1155" s="39"/>
      <c r="F1155" s="39"/>
      <c r="G1155" s="44"/>
    </row>
    <row r="1156" spans="1:7" ht="12.75" x14ac:dyDescent="0.15">
      <c r="A1156" s="65"/>
      <c r="B1156" s="66"/>
      <c r="C1156" s="38"/>
      <c r="D1156" s="39"/>
      <c r="E1156" s="39"/>
      <c r="F1156" s="39"/>
      <c r="G1156" s="44"/>
    </row>
    <row r="1157" spans="1:7" ht="12.75" x14ac:dyDescent="0.15">
      <c r="A1157" s="65"/>
      <c r="B1157" s="66"/>
      <c r="C1157" s="38"/>
      <c r="D1157" s="39"/>
      <c r="E1157" s="39"/>
      <c r="F1157" s="39"/>
      <c r="G1157" s="44"/>
    </row>
    <row r="1158" spans="1:7" ht="12.75" x14ac:dyDescent="0.15">
      <c r="A1158" s="65"/>
      <c r="B1158" s="66"/>
      <c r="C1158" s="38"/>
      <c r="D1158" s="39"/>
      <c r="E1158" s="39"/>
      <c r="F1158" s="39"/>
      <c r="G1158" s="44"/>
    </row>
    <row r="1159" spans="1:7" ht="12.75" x14ac:dyDescent="0.15">
      <c r="A1159" s="65"/>
      <c r="B1159" s="66"/>
      <c r="C1159" s="38"/>
      <c r="D1159" s="39"/>
      <c r="E1159" s="39"/>
      <c r="F1159" s="39"/>
      <c r="G1159" s="44"/>
    </row>
    <row r="1160" spans="1:7" ht="12.75" x14ac:dyDescent="0.15">
      <c r="A1160" s="65"/>
      <c r="B1160" s="66"/>
      <c r="C1160" s="38"/>
      <c r="D1160" s="39"/>
      <c r="E1160" s="39"/>
      <c r="F1160" s="39"/>
      <c r="G1160" s="44"/>
    </row>
    <row r="1161" spans="1:7" ht="12.75" x14ac:dyDescent="0.15">
      <c r="A1161" s="65"/>
      <c r="B1161" s="66"/>
      <c r="C1161" s="38"/>
      <c r="D1161" s="39"/>
      <c r="E1161" s="39"/>
      <c r="F1161" s="39"/>
      <c r="G1161" s="44"/>
    </row>
    <row r="1162" spans="1:7" ht="12.75" x14ac:dyDescent="0.15">
      <c r="A1162" s="65"/>
      <c r="B1162" s="66"/>
      <c r="C1162" s="38"/>
      <c r="D1162" s="39"/>
      <c r="E1162" s="39"/>
      <c r="F1162" s="39"/>
      <c r="G1162" s="44"/>
    </row>
    <row r="1163" spans="1:7" ht="12.75" x14ac:dyDescent="0.15">
      <c r="A1163" s="65"/>
      <c r="B1163" s="66"/>
      <c r="C1163" s="38"/>
      <c r="D1163" s="39"/>
      <c r="E1163" s="39"/>
      <c r="F1163" s="39"/>
      <c r="G1163" s="44"/>
    </row>
    <row r="1164" spans="1:7" ht="12.75" x14ac:dyDescent="0.15">
      <c r="A1164" s="65"/>
      <c r="B1164" s="66"/>
      <c r="C1164" s="38"/>
      <c r="D1164" s="39"/>
      <c r="E1164" s="39"/>
      <c r="F1164" s="39"/>
      <c r="G1164" s="44"/>
    </row>
    <row r="1165" spans="1:7" ht="12.75" x14ac:dyDescent="0.15">
      <c r="A1165" s="65"/>
      <c r="B1165" s="66"/>
      <c r="C1165" s="38"/>
      <c r="D1165" s="39"/>
      <c r="E1165" s="39"/>
      <c r="F1165" s="39"/>
      <c r="G1165" s="44"/>
    </row>
    <row r="1166" spans="1:7" ht="12.75" x14ac:dyDescent="0.15">
      <c r="A1166" s="65"/>
      <c r="B1166" s="66"/>
      <c r="C1166" s="38"/>
      <c r="D1166" s="39"/>
      <c r="E1166" s="39"/>
      <c r="F1166" s="39"/>
      <c r="G1166" s="44"/>
    </row>
    <row r="1167" spans="1:7" ht="12.75" x14ac:dyDescent="0.15">
      <c r="A1167" s="65"/>
      <c r="B1167" s="66"/>
      <c r="C1167" s="38"/>
      <c r="D1167" s="39"/>
      <c r="E1167" s="39"/>
      <c r="F1167" s="39"/>
      <c r="G1167" s="44"/>
    </row>
    <row r="1168" spans="1:7" ht="12.75" x14ac:dyDescent="0.15">
      <c r="A1168" s="65"/>
      <c r="B1168" s="66"/>
      <c r="C1168" s="38"/>
      <c r="D1168" s="39"/>
      <c r="E1168" s="39"/>
      <c r="F1168" s="39"/>
      <c r="G1168" s="44"/>
    </row>
    <row r="1169" spans="1:7" ht="12.75" x14ac:dyDescent="0.15">
      <c r="A1169" s="65"/>
      <c r="B1169" s="66"/>
      <c r="C1169" s="38"/>
      <c r="D1169" s="39"/>
      <c r="E1169" s="39"/>
      <c r="F1169" s="39"/>
      <c r="G1169" s="44"/>
    </row>
    <row r="1170" spans="1:7" ht="12.75" x14ac:dyDescent="0.15">
      <c r="A1170" s="65"/>
      <c r="B1170" s="66"/>
      <c r="C1170" s="38"/>
      <c r="D1170" s="39"/>
      <c r="E1170" s="39"/>
      <c r="F1170" s="39"/>
      <c r="G1170" s="44"/>
    </row>
    <row r="1171" spans="1:7" ht="12.75" x14ac:dyDescent="0.15">
      <c r="A1171" s="65"/>
      <c r="B1171" s="66"/>
      <c r="C1171" s="38"/>
      <c r="D1171" s="39"/>
      <c r="E1171" s="39"/>
      <c r="F1171" s="39"/>
      <c r="G1171" s="44"/>
    </row>
    <row r="1172" spans="1:7" ht="12.75" x14ac:dyDescent="0.15">
      <c r="A1172" s="65"/>
      <c r="B1172" s="66"/>
      <c r="C1172" s="38"/>
      <c r="D1172" s="39"/>
      <c r="E1172" s="39"/>
      <c r="F1172" s="39"/>
      <c r="G1172" s="44"/>
    </row>
    <row r="1173" spans="1:7" ht="12.75" x14ac:dyDescent="0.15">
      <c r="A1173" s="65"/>
      <c r="B1173" s="66"/>
      <c r="C1173" s="38"/>
      <c r="D1173" s="39"/>
      <c r="E1173" s="39"/>
      <c r="F1173" s="39"/>
      <c r="G1173" s="44"/>
    </row>
    <row r="1174" spans="1:7" ht="12.75" x14ac:dyDescent="0.15">
      <c r="A1174" s="65"/>
      <c r="B1174" s="66"/>
      <c r="C1174" s="38"/>
      <c r="D1174" s="39"/>
      <c r="E1174" s="39"/>
      <c r="F1174" s="39"/>
      <c r="G1174" s="44"/>
    </row>
    <row r="1175" spans="1:7" ht="12.75" x14ac:dyDescent="0.15">
      <c r="A1175" s="65"/>
      <c r="B1175" s="66"/>
      <c r="C1175" s="38"/>
      <c r="D1175" s="39"/>
      <c r="E1175" s="39"/>
      <c r="F1175" s="39"/>
      <c r="G1175" s="44"/>
    </row>
    <row r="1176" spans="1:7" ht="12.75" x14ac:dyDescent="0.15">
      <c r="A1176" s="65"/>
      <c r="B1176" s="66"/>
      <c r="C1176" s="38"/>
      <c r="D1176" s="39"/>
      <c r="E1176" s="39"/>
      <c r="F1176" s="39"/>
      <c r="G1176" s="44"/>
    </row>
    <row r="1177" spans="1:7" ht="12.75" x14ac:dyDescent="0.15">
      <c r="A1177" s="65"/>
      <c r="B1177" s="66"/>
      <c r="C1177" s="38"/>
      <c r="D1177" s="39"/>
      <c r="E1177" s="39"/>
      <c r="F1177" s="39"/>
      <c r="G1177" s="44"/>
    </row>
    <row r="1178" spans="1:7" ht="12.75" x14ac:dyDescent="0.15">
      <c r="A1178" s="65"/>
      <c r="B1178" s="66"/>
      <c r="C1178" s="38"/>
      <c r="D1178" s="39"/>
      <c r="E1178" s="39"/>
      <c r="F1178" s="39"/>
      <c r="G1178" s="44"/>
    </row>
    <row r="1179" spans="1:7" ht="12.75" x14ac:dyDescent="0.15">
      <c r="A1179" s="65"/>
      <c r="B1179" s="66"/>
      <c r="C1179" s="38"/>
      <c r="D1179" s="39"/>
      <c r="E1179" s="39"/>
      <c r="F1179" s="39"/>
      <c r="G1179" s="44"/>
    </row>
    <row r="1180" spans="1:7" ht="12.75" x14ac:dyDescent="0.15">
      <c r="A1180" s="65"/>
      <c r="B1180" s="66"/>
      <c r="C1180" s="38"/>
      <c r="D1180" s="39"/>
      <c r="E1180" s="39"/>
      <c r="F1180" s="39"/>
      <c r="G1180" s="44"/>
    </row>
    <row r="1181" spans="1:7" ht="12.75" x14ac:dyDescent="0.15">
      <c r="A1181" s="65"/>
      <c r="B1181" s="66"/>
      <c r="C1181" s="38"/>
      <c r="D1181" s="39"/>
      <c r="E1181" s="39"/>
      <c r="F1181" s="39"/>
      <c r="G1181" s="44"/>
    </row>
    <row r="1182" spans="1:7" ht="12.75" x14ac:dyDescent="0.15">
      <c r="A1182" s="65"/>
      <c r="B1182" s="66"/>
      <c r="C1182" s="38"/>
      <c r="D1182" s="39"/>
      <c r="E1182" s="39"/>
      <c r="F1182" s="39"/>
      <c r="G1182" s="44"/>
    </row>
    <row r="1183" spans="1:7" ht="12.75" x14ac:dyDescent="0.15">
      <c r="A1183" s="65"/>
      <c r="B1183" s="66"/>
      <c r="C1183" s="38"/>
      <c r="D1183" s="39"/>
      <c r="E1183" s="39"/>
      <c r="F1183" s="39"/>
      <c r="G1183" s="44"/>
    </row>
    <row r="1184" spans="1:7" ht="12.75" x14ac:dyDescent="0.15">
      <c r="A1184" s="65"/>
      <c r="B1184" s="66"/>
      <c r="C1184" s="38"/>
      <c r="D1184" s="39"/>
      <c r="E1184" s="39"/>
      <c r="F1184" s="39"/>
      <c r="G1184" s="44"/>
    </row>
    <row r="1185" spans="1:7" ht="12.75" x14ac:dyDescent="0.15">
      <c r="A1185" s="65"/>
      <c r="B1185" s="66"/>
      <c r="C1185" s="38"/>
      <c r="D1185" s="39"/>
      <c r="E1185" s="39"/>
      <c r="F1185" s="39"/>
      <c r="G1185" s="44"/>
    </row>
    <row r="1186" spans="1:7" ht="12.75" x14ac:dyDescent="0.15">
      <c r="A1186" s="65"/>
      <c r="B1186" s="66"/>
      <c r="C1186" s="38"/>
      <c r="D1186" s="39"/>
      <c r="E1186" s="39"/>
      <c r="F1186" s="39"/>
      <c r="G1186" s="44"/>
    </row>
    <row r="1187" spans="1:7" ht="12.75" x14ac:dyDescent="0.15">
      <c r="A1187" s="65"/>
      <c r="B1187" s="66"/>
      <c r="C1187" s="38"/>
      <c r="D1187" s="39"/>
      <c r="E1187" s="39"/>
      <c r="F1187" s="39"/>
      <c r="G1187" s="44"/>
    </row>
    <row r="1188" spans="1:7" ht="12.75" x14ac:dyDescent="0.15">
      <c r="A1188" s="65"/>
      <c r="B1188" s="66"/>
      <c r="C1188" s="38"/>
      <c r="D1188" s="39"/>
      <c r="E1188" s="39"/>
      <c r="F1188" s="39"/>
      <c r="G1188" s="44"/>
    </row>
    <row r="1189" spans="1:7" ht="12.75" x14ac:dyDescent="0.15">
      <c r="A1189" s="65"/>
      <c r="B1189" s="66"/>
      <c r="C1189" s="38"/>
      <c r="D1189" s="39"/>
      <c r="E1189" s="39"/>
      <c r="F1189" s="39"/>
      <c r="G1189" s="44"/>
    </row>
    <row r="1190" spans="1:7" ht="12.75" x14ac:dyDescent="0.15">
      <c r="A1190" s="65"/>
      <c r="B1190" s="66"/>
      <c r="C1190" s="38"/>
      <c r="D1190" s="39"/>
      <c r="E1190" s="39"/>
      <c r="F1190" s="39"/>
      <c r="G1190" s="44"/>
    </row>
    <row r="1191" spans="1:7" ht="12.75" x14ac:dyDescent="0.15">
      <c r="A1191" s="65"/>
      <c r="B1191" s="66"/>
      <c r="C1191" s="38"/>
      <c r="D1191" s="39"/>
      <c r="E1191" s="39"/>
      <c r="F1191" s="39"/>
      <c r="G1191" s="44"/>
    </row>
    <row r="1192" spans="1:7" ht="12.75" x14ac:dyDescent="0.15">
      <c r="A1192" s="65"/>
      <c r="B1192" s="66"/>
      <c r="C1192" s="38"/>
      <c r="D1192" s="39"/>
      <c r="E1192" s="39"/>
      <c r="F1192" s="39"/>
      <c r="G1192" s="44"/>
    </row>
    <row r="1193" spans="1:7" ht="12.75" x14ac:dyDescent="0.15">
      <c r="A1193" s="65"/>
      <c r="B1193" s="66"/>
      <c r="C1193" s="38"/>
      <c r="D1193" s="39"/>
      <c r="E1193" s="39"/>
      <c r="F1193" s="39"/>
      <c r="G1193" s="44"/>
    </row>
    <row r="1194" spans="1:7" ht="12.75" x14ac:dyDescent="0.15">
      <c r="A1194" s="65"/>
      <c r="B1194" s="66"/>
      <c r="C1194" s="38"/>
      <c r="D1194" s="39"/>
      <c r="E1194" s="39"/>
      <c r="F1194" s="39"/>
      <c r="G1194" s="44"/>
    </row>
    <row r="1195" spans="1:7" ht="12.75" x14ac:dyDescent="0.15">
      <c r="A1195" s="65"/>
      <c r="B1195" s="66"/>
      <c r="C1195" s="38"/>
      <c r="D1195" s="39"/>
      <c r="E1195" s="39"/>
      <c r="F1195" s="39"/>
      <c r="G1195" s="44"/>
    </row>
    <row r="1196" spans="1:7" ht="12.75" x14ac:dyDescent="0.15">
      <c r="A1196" s="65"/>
      <c r="B1196" s="66"/>
      <c r="C1196" s="38"/>
      <c r="D1196" s="39"/>
      <c r="E1196" s="39"/>
      <c r="F1196" s="39"/>
      <c r="G1196" s="44"/>
    </row>
    <row r="1197" spans="1:7" ht="12.75" x14ac:dyDescent="0.15">
      <c r="A1197" s="65"/>
      <c r="B1197" s="66"/>
      <c r="C1197" s="38"/>
      <c r="D1197" s="39"/>
      <c r="E1197" s="39"/>
      <c r="F1197" s="39"/>
      <c r="G1197" s="44"/>
    </row>
    <row r="1198" spans="1:7" ht="12.75" x14ac:dyDescent="0.15">
      <c r="A1198" s="65"/>
      <c r="B1198" s="66"/>
      <c r="C1198" s="38"/>
      <c r="D1198" s="39"/>
      <c r="E1198" s="39"/>
      <c r="F1198" s="39"/>
      <c r="G1198" s="44"/>
    </row>
    <row r="1199" spans="1:7" ht="12.75" x14ac:dyDescent="0.15">
      <c r="A1199" s="65"/>
      <c r="B1199" s="66"/>
      <c r="C1199" s="38"/>
      <c r="D1199" s="39"/>
      <c r="E1199" s="39"/>
      <c r="F1199" s="39"/>
      <c r="G1199" s="44"/>
    </row>
    <row r="1200" spans="1:7" ht="12.75" x14ac:dyDescent="0.15">
      <c r="A1200" s="65"/>
      <c r="B1200" s="66"/>
      <c r="C1200" s="38"/>
      <c r="D1200" s="39"/>
      <c r="E1200" s="39"/>
      <c r="F1200" s="39"/>
      <c r="G1200" s="44"/>
    </row>
    <row r="1201" spans="1:7" ht="12.75" x14ac:dyDescent="0.15">
      <c r="A1201" s="65"/>
      <c r="B1201" s="66"/>
      <c r="C1201" s="38"/>
      <c r="D1201" s="39"/>
      <c r="E1201" s="39"/>
      <c r="F1201" s="39"/>
      <c r="G1201" s="44"/>
    </row>
    <row r="1202" spans="1:7" ht="12.75" x14ac:dyDescent="0.15">
      <c r="A1202" s="65"/>
      <c r="B1202" s="66"/>
      <c r="C1202" s="38"/>
      <c r="D1202" s="39"/>
      <c r="E1202" s="39"/>
      <c r="F1202" s="39"/>
      <c r="G1202" s="44"/>
    </row>
    <row r="1203" spans="1:7" ht="12.75" x14ac:dyDescent="0.15">
      <c r="A1203" s="65"/>
      <c r="B1203" s="66"/>
      <c r="C1203" s="38"/>
      <c r="D1203" s="39"/>
      <c r="E1203" s="39"/>
      <c r="F1203" s="39"/>
      <c r="G1203" s="44"/>
    </row>
    <row r="1204" spans="1:7" ht="12.75" x14ac:dyDescent="0.15">
      <c r="A1204" s="65"/>
      <c r="B1204" s="66"/>
      <c r="C1204" s="38"/>
      <c r="D1204" s="39"/>
      <c r="E1204" s="39"/>
      <c r="F1204" s="39"/>
      <c r="G1204" s="44"/>
    </row>
    <row r="1205" spans="1:7" ht="12.75" x14ac:dyDescent="0.15">
      <c r="A1205" s="65"/>
      <c r="B1205" s="66"/>
      <c r="C1205" s="38"/>
      <c r="D1205" s="39"/>
      <c r="E1205" s="39"/>
      <c r="F1205" s="39"/>
      <c r="G1205" s="44"/>
    </row>
    <row r="1206" spans="1:7" ht="12.75" x14ac:dyDescent="0.15">
      <c r="A1206" s="65"/>
      <c r="B1206" s="66"/>
      <c r="C1206" s="38"/>
      <c r="D1206" s="39"/>
      <c r="E1206" s="39"/>
      <c r="F1206" s="39"/>
      <c r="G1206" s="44"/>
    </row>
    <row r="1207" spans="1:7" ht="12.75" x14ac:dyDescent="0.15">
      <c r="A1207" s="65"/>
      <c r="B1207" s="66"/>
      <c r="C1207" s="38"/>
      <c r="D1207" s="39"/>
      <c r="E1207" s="39"/>
      <c r="F1207" s="39"/>
      <c r="G1207" s="44"/>
    </row>
    <row r="1208" spans="1:7" ht="12.75" x14ac:dyDescent="0.15">
      <c r="A1208" s="65"/>
      <c r="B1208" s="66"/>
      <c r="C1208" s="38"/>
      <c r="D1208" s="39"/>
      <c r="E1208" s="39"/>
      <c r="F1208" s="39"/>
      <c r="G1208" s="44"/>
    </row>
    <row r="1209" spans="1:7" ht="12.75" x14ac:dyDescent="0.15">
      <c r="A1209" s="65"/>
      <c r="B1209" s="66"/>
      <c r="C1209" s="38"/>
      <c r="D1209" s="39"/>
      <c r="E1209" s="39"/>
      <c r="F1209" s="39"/>
      <c r="G1209" s="44"/>
    </row>
    <row r="1210" spans="1:7" ht="12.75" x14ac:dyDescent="0.15">
      <c r="A1210" s="65"/>
      <c r="B1210" s="66"/>
      <c r="C1210" s="38"/>
      <c r="D1210" s="39"/>
      <c r="E1210" s="39"/>
      <c r="F1210" s="39"/>
      <c r="G1210" s="44"/>
    </row>
    <row r="1211" spans="1:7" ht="12.75" x14ac:dyDescent="0.15">
      <c r="A1211" s="65"/>
      <c r="B1211" s="66"/>
      <c r="C1211" s="38"/>
      <c r="D1211" s="39"/>
      <c r="E1211" s="39"/>
      <c r="F1211" s="39"/>
      <c r="G1211" s="44"/>
    </row>
    <row r="1212" spans="1:7" ht="12.75" x14ac:dyDescent="0.15">
      <c r="A1212" s="65"/>
      <c r="B1212" s="66"/>
      <c r="C1212" s="38"/>
      <c r="D1212" s="39"/>
      <c r="E1212" s="39"/>
      <c r="F1212" s="39"/>
      <c r="G1212" s="44"/>
    </row>
    <row r="1213" spans="1:7" ht="12.75" x14ac:dyDescent="0.15">
      <c r="A1213" s="65"/>
      <c r="B1213" s="66"/>
      <c r="C1213" s="38"/>
      <c r="D1213" s="39"/>
      <c r="E1213" s="39"/>
      <c r="F1213" s="39"/>
      <c r="G1213" s="44"/>
    </row>
    <row r="1214" spans="1:7" ht="12.75" x14ac:dyDescent="0.15">
      <c r="A1214" s="65"/>
      <c r="B1214" s="66"/>
      <c r="C1214" s="38"/>
      <c r="D1214" s="39"/>
      <c r="E1214" s="39"/>
      <c r="F1214" s="39"/>
      <c r="G1214" s="44"/>
    </row>
    <row r="1215" spans="1:7" ht="12.75" x14ac:dyDescent="0.15">
      <c r="A1215" s="65"/>
      <c r="B1215" s="66"/>
      <c r="C1215" s="38"/>
      <c r="D1215" s="39"/>
      <c r="E1215" s="39"/>
      <c r="F1215" s="39"/>
      <c r="G1215" s="44"/>
    </row>
    <row r="1216" spans="1:7" ht="12.75" x14ac:dyDescent="0.15">
      <c r="A1216" s="65"/>
      <c r="B1216" s="66"/>
      <c r="C1216" s="38"/>
      <c r="D1216" s="39"/>
      <c r="E1216" s="39"/>
      <c r="F1216" s="39"/>
      <c r="G1216" s="44"/>
    </row>
    <row r="1217" spans="1:7" ht="12.75" x14ac:dyDescent="0.15">
      <c r="A1217" s="65"/>
      <c r="B1217" s="66"/>
      <c r="C1217" s="38"/>
      <c r="D1217" s="39"/>
      <c r="E1217" s="39"/>
      <c r="F1217" s="39"/>
      <c r="G1217" s="44"/>
    </row>
    <row r="1218" spans="1:7" ht="12.75" x14ac:dyDescent="0.15">
      <c r="A1218" s="65"/>
      <c r="B1218" s="66"/>
      <c r="C1218" s="38"/>
      <c r="D1218" s="39"/>
      <c r="E1218" s="39"/>
      <c r="F1218" s="39"/>
      <c r="G1218" s="44"/>
    </row>
    <row r="1219" spans="1:7" ht="12.75" x14ac:dyDescent="0.15">
      <c r="A1219" s="65"/>
      <c r="B1219" s="66"/>
      <c r="C1219" s="38"/>
      <c r="D1219" s="39"/>
      <c r="E1219" s="39"/>
      <c r="F1219" s="39"/>
      <c r="G1219" s="44"/>
    </row>
    <row r="1220" spans="1:7" ht="12.75" x14ac:dyDescent="0.15">
      <c r="A1220" s="65"/>
      <c r="B1220" s="66"/>
      <c r="C1220" s="38"/>
      <c r="D1220" s="39"/>
      <c r="E1220" s="39"/>
      <c r="F1220" s="39"/>
      <c r="G1220" s="44"/>
    </row>
    <row r="1221" spans="1:7" ht="12.75" x14ac:dyDescent="0.15">
      <c r="A1221" s="65"/>
      <c r="B1221" s="66"/>
      <c r="C1221" s="38"/>
      <c r="D1221" s="39"/>
      <c r="E1221" s="39"/>
      <c r="F1221" s="39"/>
      <c r="G1221" s="44"/>
    </row>
    <row r="1222" spans="1:7" ht="12.75" x14ac:dyDescent="0.15">
      <c r="A1222" s="65"/>
      <c r="B1222" s="66"/>
      <c r="C1222" s="38"/>
      <c r="D1222" s="39"/>
      <c r="E1222" s="39"/>
      <c r="F1222" s="39"/>
      <c r="G1222" s="44"/>
    </row>
    <row r="1223" spans="1:7" ht="12.75" x14ac:dyDescent="0.15">
      <c r="A1223" s="65"/>
      <c r="B1223" s="66"/>
      <c r="C1223" s="38"/>
      <c r="D1223" s="39"/>
      <c r="E1223" s="39"/>
      <c r="F1223" s="39"/>
      <c r="G1223" s="44"/>
    </row>
    <row r="1224" spans="1:7" ht="12.75" x14ac:dyDescent="0.15">
      <c r="A1224" s="65"/>
      <c r="B1224" s="66"/>
      <c r="C1224" s="38"/>
      <c r="D1224" s="39"/>
      <c r="E1224" s="39"/>
      <c r="F1224" s="39"/>
      <c r="G1224" s="44"/>
    </row>
    <row r="1225" spans="1:7" ht="12.75" x14ac:dyDescent="0.15">
      <c r="A1225" s="65"/>
      <c r="B1225" s="66"/>
      <c r="C1225" s="38"/>
      <c r="D1225" s="39"/>
      <c r="E1225" s="39"/>
      <c r="F1225" s="39"/>
      <c r="G1225" s="44"/>
    </row>
    <row r="1226" spans="1:7" ht="12.75" x14ac:dyDescent="0.15">
      <c r="A1226" s="65"/>
      <c r="B1226" s="66"/>
      <c r="C1226" s="38"/>
      <c r="D1226" s="39"/>
      <c r="E1226" s="39"/>
      <c r="F1226" s="39"/>
      <c r="G1226" s="44"/>
    </row>
    <row r="1227" spans="1:7" ht="12.75" x14ac:dyDescent="0.15">
      <c r="A1227" s="65"/>
      <c r="B1227" s="66"/>
      <c r="C1227" s="38"/>
      <c r="D1227" s="39"/>
      <c r="E1227" s="39"/>
      <c r="F1227" s="39"/>
      <c r="G1227" s="44"/>
    </row>
    <row r="1228" spans="1:7" ht="12.75" x14ac:dyDescent="0.15">
      <c r="A1228" s="65"/>
      <c r="B1228" s="66"/>
      <c r="C1228" s="38"/>
      <c r="D1228" s="39"/>
      <c r="E1228" s="39"/>
      <c r="F1228" s="39"/>
      <c r="G1228" s="44"/>
    </row>
    <row r="1229" spans="1:7" ht="12.75" x14ac:dyDescent="0.15">
      <c r="A1229" s="65"/>
      <c r="B1229" s="66"/>
      <c r="C1229" s="38"/>
      <c r="D1229" s="39"/>
      <c r="E1229" s="39"/>
      <c r="F1229" s="39"/>
      <c r="G1229" s="44"/>
    </row>
    <row r="1230" spans="1:7" ht="12.75" x14ac:dyDescent="0.15">
      <c r="A1230" s="65"/>
      <c r="B1230" s="66"/>
      <c r="C1230" s="38"/>
      <c r="D1230" s="39"/>
      <c r="E1230" s="39"/>
      <c r="F1230" s="39"/>
      <c r="G1230" s="44"/>
    </row>
    <row r="1231" spans="1:7" ht="12.75" x14ac:dyDescent="0.15">
      <c r="A1231" s="65"/>
      <c r="B1231" s="66"/>
      <c r="C1231" s="38"/>
      <c r="D1231" s="39"/>
      <c r="E1231" s="39"/>
      <c r="F1231" s="39"/>
      <c r="G1231" s="44"/>
    </row>
    <row r="1232" spans="1:7" ht="12.75" x14ac:dyDescent="0.15">
      <c r="A1232" s="65"/>
      <c r="B1232" s="66"/>
      <c r="C1232" s="38"/>
      <c r="D1232" s="39"/>
      <c r="E1232" s="39"/>
      <c r="F1232" s="39"/>
      <c r="G1232" s="44"/>
    </row>
    <row r="1233" spans="1:7" ht="12.75" x14ac:dyDescent="0.15">
      <c r="A1233" s="65"/>
      <c r="B1233" s="66"/>
      <c r="C1233" s="38"/>
      <c r="D1233" s="39"/>
      <c r="E1233" s="39"/>
      <c r="F1233" s="39"/>
      <c r="G1233" s="44"/>
    </row>
    <row r="1234" spans="1:7" ht="12.75" x14ac:dyDescent="0.15">
      <c r="A1234" s="65"/>
      <c r="B1234" s="66"/>
      <c r="C1234" s="38"/>
      <c r="D1234" s="39"/>
      <c r="E1234" s="39"/>
      <c r="F1234" s="39"/>
      <c r="G1234" s="44"/>
    </row>
    <row r="1235" spans="1:7" ht="12.75" x14ac:dyDescent="0.15">
      <c r="A1235" s="65"/>
      <c r="B1235" s="66"/>
      <c r="C1235" s="38"/>
      <c r="D1235" s="39"/>
      <c r="E1235" s="39"/>
      <c r="F1235" s="39"/>
      <c r="G1235" s="44"/>
    </row>
    <row r="1236" spans="1:7" ht="12.75" x14ac:dyDescent="0.15">
      <c r="A1236" s="65"/>
      <c r="B1236" s="66"/>
      <c r="C1236" s="38"/>
      <c r="D1236" s="39"/>
      <c r="E1236" s="39"/>
      <c r="F1236" s="39"/>
      <c r="G1236" s="44"/>
    </row>
    <row r="1237" spans="1:7" ht="12.75" x14ac:dyDescent="0.15">
      <c r="A1237" s="65"/>
      <c r="B1237" s="66"/>
      <c r="C1237" s="38"/>
      <c r="D1237" s="39"/>
      <c r="E1237" s="39"/>
      <c r="F1237" s="39"/>
      <c r="G1237" s="44"/>
    </row>
    <row r="1238" spans="1:7" ht="12.75" x14ac:dyDescent="0.15">
      <c r="A1238" s="65"/>
      <c r="B1238" s="66"/>
      <c r="C1238" s="38"/>
      <c r="D1238" s="39"/>
      <c r="E1238" s="39"/>
      <c r="F1238" s="39"/>
      <c r="G1238" s="44"/>
    </row>
    <row r="1239" spans="1:7" ht="12.75" x14ac:dyDescent="0.15">
      <c r="A1239" s="65"/>
      <c r="B1239" s="66"/>
      <c r="C1239" s="38"/>
      <c r="D1239" s="39"/>
      <c r="E1239" s="39"/>
      <c r="F1239" s="39"/>
      <c r="G1239" s="44"/>
    </row>
    <row r="1240" spans="1:7" ht="12.75" x14ac:dyDescent="0.15">
      <c r="A1240" s="65"/>
      <c r="B1240" s="66"/>
      <c r="C1240" s="38"/>
      <c r="D1240" s="39"/>
      <c r="E1240" s="39"/>
      <c r="F1240" s="39"/>
      <c r="G1240" s="44"/>
    </row>
    <row r="1241" spans="1:7" ht="12.75" x14ac:dyDescent="0.15">
      <c r="A1241" s="65"/>
      <c r="B1241" s="66"/>
      <c r="C1241" s="38"/>
      <c r="D1241" s="39"/>
      <c r="E1241" s="39"/>
      <c r="F1241" s="39"/>
      <c r="G1241" s="44"/>
    </row>
    <row r="1242" spans="1:7" ht="12.75" x14ac:dyDescent="0.15">
      <c r="A1242" s="65"/>
      <c r="B1242" s="66"/>
      <c r="C1242" s="38"/>
      <c r="D1242" s="39"/>
      <c r="E1242" s="39"/>
      <c r="F1242" s="39"/>
      <c r="G1242" s="44"/>
    </row>
    <row r="1243" spans="1:7" ht="12.75" x14ac:dyDescent="0.15">
      <c r="A1243" s="65"/>
      <c r="B1243" s="66"/>
      <c r="C1243" s="38"/>
      <c r="D1243" s="39"/>
      <c r="E1243" s="39"/>
      <c r="F1243" s="39"/>
      <c r="G1243" s="44"/>
    </row>
    <row r="1244" spans="1:7" ht="12.75" x14ac:dyDescent="0.15">
      <c r="A1244" s="65"/>
      <c r="B1244" s="66"/>
      <c r="C1244" s="38"/>
      <c r="D1244" s="39"/>
      <c r="E1244" s="39"/>
      <c r="F1244" s="39"/>
      <c r="G1244" s="44"/>
    </row>
    <row r="1245" spans="1:7" ht="12.75" x14ac:dyDescent="0.15">
      <c r="A1245" s="65"/>
      <c r="B1245" s="66"/>
      <c r="C1245" s="38"/>
      <c r="D1245" s="39"/>
      <c r="E1245" s="39"/>
      <c r="F1245" s="39"/>
      <c r="G1245" s="44"/>
    </row>
    <row r="1246" spans="1:7" ht="12.75" x14ac:dyDescent="0.15">
      <c r="A1246" s="65"/>
      <c r="B1246" s="66"/>
      <c r="C1246" s="38"/>
      <c r="D1246" s="39"/>
      <c r="E1246" s="39"/>
      <c r="F1246" s="39"/>
      <c r="G1246" s="44"/>
    </row>
    <row r="1247" spans="1:7" ht="12.75" x14ac:dyDescent="0.15">
      <c r="A1247" s="65"/>
      <c r="B1247" s="66"/>
      <c r="C1247" s="38"/>
      <c r="D1247" s="39"/>
      <c r="E1247" s="39"/>
      <c r="F1247" s="39"/>
      <c r="G1247" s="44"/>
    </row>
    <row r="1248" spans="1:7" ht="12.75" x14ac:dyDescent="0.15">
      <c r="A1248" s="65"/>
      <c r="B1248" s="66"/>
      <c r="C1248" s="38"/>
      <c r="D1248" s="39"/>
      <c r="E1248" s="39"/>
      <c r="F1248" s="39"/>
      <c r="G1248" s="44"/>
    </row>
    <row r="1249" spans="1:7" ht="12.75" x14ac:dyDescent="0.15">
      <c r="A1249" s="65"/>
      <c r="B1249" s="66"/>
      <c r="C1249" s="38"/>
      <c r="D1249" s="39"/>
      <c r="E1249" s="39"/>
      <c r="F1249" s="39"/>
      <c r="G1249" s="44"/>
    </row>
    <row r="1250" spans="1:7" ht="12.75" x14ac:dyDescent="0.15">
      <c r="A1250" s="65"/>
      <c r="B1250" s="66"/>
      <c r="C1250" s="38"/>
      <c r="D1250" s="39"/>
      <c r="E1250" s="39"/>
      <c r="F1250" s="39"/>
      <c r="G1250" s="44"/>
    </row>
    <row r="1251" spans="1:7" ht="12.75" x14ac:dyDescent="0.15">
      <c r="A1251" s="65"/>
      <c r="B1251" s="66"/>
      <c r="C1251" s="38"/>
      <c r="D1251" s="39"/>
      <c r="E1251" s="39"/>
      <c r="F1251" s="39"/>
      <c r="G1251" s="44"/>
    </row>
    <row r="1252" spans="1:7" ht="12.75" x14ac:dyDescent="0.15">
      <c r="A1252" s="65"/>
      <c r="B1252" s="66"/>
      <c r="C1252" s="38"/>
      <c r="D1252" s="39"/>
      <c r="E1252" s="39"/>
      <c r="F1252" s="39"/>
      <c r="G1252" s="44"/>
    </row>
    <row r="1253" spans="1:7" ht="12.75" x14ac:dyDescent="0.15">
      <c r="A1253" s="65"/>
      <c r="B1253" s="66"/>
      <c r="C1253" s="38"/>
      <c r="D1253" s="39"/>
      <c r="E1253" s="39"/>
      <c r="F1253" s="39"/>
      <c r="G1253" s="44"/>
    </row>
    <row r="1254" spans="1:7" ht="12.75" x14ac:dyDescent="0.15">
      <c r="A1254" s="65"/>
      <c r="B1254" s="66"/>
      <c r="C1254" s="38"/>
      <c r="D1254" s="39"/>
      <c r="E1254" s="39"/>
      <c r="F1254" s="39"/>
      <c r="G1254" s="44"/>
    </row>
    <row r="1255" spans="1:7" ht="12.75" x14ac:dyDescent="0.15">
      <c r="A1255" s="65"/>
      <c r="B1255" s="66"/>
      <c r="C1255" s="38"/>
      <c r="D1255" s="39"/>
      <c r="E1255" s="39"/>
      <c r="F1255" s="39"/>
      <c r="G1255" s="44"/>
    </row>
    <row r="1256" spans="1:7" ht="12.75" x14ac:dyDescent="0.15">
      <c r="A1256" s="65"/>
      <c r="B1256" s="66"/>
      <c r="C1256" s="38"/>
      <c r="D1256" s="39"/>
      <c r="E1256" s="39"/>
      <c r="F1256" s="39"/>
      <c r="G1256" s="44"/>
    </row>
    <row r="1257" spans="1:7" ht="12.75" x14ac:dyDescent="0.15">
      <c r="A1257" s="65"/>
      <c r="B1257" s="66"/>
      <c r="C1257" s="38"/>
      <c r="D1257" s="39"/>
      <c r="E1257" s="39"/>
      <c r="F1257" s="39"/>
      <c r="G1257" s="44"/>
    </row>
    <row r="1258" spans="1:7" ht="12.75" x14ac:dyDescent="0.15">
      <c r="A1258" s="65"/>
      <c r="B1258" s="66"/>
      <c r="C1258" s="38"/>
      <c r="D1258" s="39"/>
      <c r="E1258" s="39"/>
      <c r="F1258" s="39"/>
      <c r="G1258" s="44"/>
    </row>
    <row r="1259" spans="1:7" ht="12.75" x14ac:dyDescent="0.15">
      <c r="A1259" s="65"/>
      <c r="B1259" s="66"/>
      <c r="C1259" s="38"/>
      <c r="D1259" s="39"/>
      <c r="E1259" s="39"/>
      <c r="F1259" s="39"/>
      <c r="G1259" s="44"/>
    </row>
    <row r="1260" spans="1:7" ht="12.75" x14ac:dyDescent="0.15">
      <c r="A1260" s="65"/>
      <c r="B1260" s="66"/>
      <c r="C1260" s="38"/>
      <c r="D1260" s="39"/>
      <c r="E1260" s="39"/>
      <c r="F1260" s="39"/>
      <c r="G1260" s="44"/>
    </row>
    <row r="1261" spans="1:7" ht="12.75" x14ac:dyDescent="0.15">
      <c r="A1261" s="65"/>
      <c r="B1261" s="66"/>
      <c r="C1261" s="38"/>
      <c r="D1261" s="39"/>
      <c r="E1261" s="39"/>
      <c r="F1261" s="39"/>
      <c r="G1261" s="44"/>
    </row>
    <row r="1262" spans="1:7" ht="12.75" x14ac:dyDescent="0.15">
      <c r="A1262" s="65"/>
      <c r="B1262" s="66"/>
      <c r="C1262" s="38"/>
      <c r="D1262" s="39"/>
      <c r="E1262" s="39"/>
      <c r="F1262" s="39"/>
      <c r="G1262" s="44"/>
    </row>
    <row r="1263" spans="1:7" ht="12.75" x14ac:dyDescent="0.15">
      <c r="A1263" s="65"/>
      <c r="B1263" s="66"/>
      <c r="C1263" s="38"/>
      <c r="D1263" s="39"/>
      <c r="E1263" s="39"/>
      <c r="F1263" s="39"/>
      <c r="G1263" s="44"/>
    </row>
    <row r="1264" spans="1:7" ht="12.75" x14ac:dyDescent="0.15">
      <c r="A1264" s="65"/>
      <c r="B1264" s="66"/>
      <c r="C1264" s="38"/>
      <c r="D1264" s="39"/>
      <c r="E1264" s="39"/>
      <c r="F1264" s="39"/>
      <c r="G1264" s="44"/>
    </row>
    <row r="1265" spans="1:7" ht="12.75" x14ac:dyDescent="0.15">
      <c r="A1265" s="65"/>
      <c r="B1265" s="66"/>
      <c r="C1265" s="38"/>
      <c r="D1265" s="39"/>
      <c r="E1265" s="39"/>
      <c r="F1265" s="39"/>
      <c r="G1265" s="44"/>
    </row>
    <row r="1266" spans="1:7" ht="12.75" x14ac:dyDescent="0.15">
      <c r="A1266" s="65"/>
      <c r="B1266" s="66"/>
      <c r="C1266" s="38"/>
      <c r="D1266" s="39"/>
      <c r="E1266" s="39"/>
      <c r="F1266" s="39"/>
      <c r="G1266" s="44"/>
    </row>
    <row r="1267" spans="1:7" ht="12.75" x14ac:dyDescent="0.15">
      <c r="A1267" s="65"/>
      <c r="B1267" s="66"/>
      <c r="C1267" s="38"/>
      <c r="D1267" s="39"/>
      <c r="E1267" s="39"/>
      <c r="F1267" s="39"/>
      <c r="G1267" s="44"/>
    </row>
    <row r="1268" spans="1:7" ht="12.75" x14ac:dyDescent="0.15">
      <c r="A1268" s="65"/>
      <c r="B1268" s="66"/>
      <c r="C1268" s="38"/>
      <c r="D1268" s="39"/>
      <c r="E1268" s="39"/>
      <c r="F1268" s="39"/>
      <c r="G1268" s="44"/>
    </row>
    <row r="1269" spans="1:7" ht="12.75" x14ac:dyDescent="0.15">
      <c r="A1269" s="65"/>
      <c r="B1269" s="66"/>
      <c r="C1269" s="38"/>
      <c r="D1269" s="39"/>
      <c r="E1269" s="39"/>
      <c r="F1269" s="39"/>
      <c r="G1269" s="44"/>
    </row>
    <row r="1270" spans="1:7" ht="12.75" x14ac:dyDescent="0.15">
      <c r="A1270" s="65"/>
      <c r="B1270" s="66"/>
      <c r="C1270" s="38"/>
      <c r="D1270" s="39"/>
      <c r="E1270" s="39"/>
      <c r="F1270" s="39"/>
      <c r="G1270" s="44"/>
    </row>
    <row r="1271" spans="1:7" ht="12.75" x14ac:dyDescent="0.15">
      <c r="A1271" s="65"/>
      <c r="B1271" s="66"/>
      <c r="C1271" s="38"/>
      <c r="D1271" s="39"/>
      <c r="E1271" s="39"/>
      <c r="F1271" s="39"/>
      <c r="G1271" s="44"/>
    </row>
    <row r="1272" spans="1:7" ht="12.75" x14ac:dyDescent="0.15">
      <c r="A1272" s="65"/>
      <c r="B1272" s="66"/>
      <c r="C1272" s="38"/>
      <c r="D1272" s="39"/>
      <c r="E1272" s="39"/>
      <c r="F1272" s="39"/>
      <c r="G1272" s="44"/>
    </row>
    <row r="1273" spans="1:7" ht="12.75" x14ac:dyDescent="0.15">
      <c r="A1273" s="65"/>
      <c r="B1273" s="66"/>
      <c r="C1273" s="38"/>
      <c r="D1273" s="39"/>
      <c r="E1273" s="39"/>
      <c r="F1273" s="39"/>
      <c r="G1273" s="44"/>
    </row>
    <row r="1274" spans="1:7" ht="12.75" x14ac:dyDescent="0.15">
      <c r="A1274" s="65"/>
      <c r="B1274" s="66"/>
      <c r="C1274" s="38"/>
      <c r="D1274" s="39"/>
      <c r="E1274" s="39"/>
      <c r="F1274" s="39"/>
      <c r="G1274" s="44"/>
    </row>
    <row r="1275" spans="1:7" ht="12.75" x14ac:dyDescent="0.15">
      <c r="A1275" s="65"/>
      <c r="B1275" s="66"/>
      <c r="C1275" s="38"/>
      <c r="D1275" s="39"/>
      <c r="E1275" s="39"/>
      <c r="F1275" s="39"/>
      <c r="G1275" s="44"/>
    </row>
    <row r="1276" spans="1:7" ht="12.75" x14ac:dyDescent="0.15">
      <c r="A1276" s="65"/>
      <c r="B1276" s="66"/>
      <c r="C1276" s="38"/>
      <c r="D1276" s="39"/>
      <c r="E1276" s="39"/>
      <c r="F1276" s="39"/>
      <c r="G1276" s="44"/>
    </row>
    <row r="1277" spans="1:7" ht="12.75" x14ac:dyDescent="0.15">
      <c r="A1277" s="65"/>
      <c r="B1277" s="66"/>
      <c r="C1277" s="38"/>
      <c r="D1277" s="39"/>
      <c r="E1277" s="39"/>
      <c r="F1277" s="39"/>
      <c r="G1277" s="44"/>
    </row>
    <row r="1278" spans="1:7" ht="12.75" x14ac:dyDescent="0.15">
      <c r="A1278" s="65"/>
      <c r="B1278" s="66"/>
      <c r="C1278" s="38"/>
      <c r="D1278" s="39"/>
      <c r="E1278" s="39"/>
      <c r="F1278" s="39"/>
      <c r="G1278" s="44"/>
    </row>
    <row r="1279" spans="1:7" ht="12.75" x14ac:dyDescent="0.15">
      <c r="A1279" s="65"/>
      <c r="B1279" s="66"/>
      <c r="C1279" s="38"/>
      <c r="D1279" s="39"/>
      <c r="E1279" s="39"/>
      <c r="F1279" s="39"/>
      <c r="G1279" s="44"/>
    </row>
    <row r="1280" spans="1:7" ht="12.75" x14ac:dyDescent="0.15">
      <c r="A1280" s="65"/>
      <c r="B1280" s="66"/>
      <c r="C1280" s="38"/>
      <c r="D1280" s="39"/>
      <c r="E1280" s="39"/>
      <c r="F1280" s="39"/>
      <c r="G1280" s="44"/>
    </row>
    <row r="1281" spans="1:7" ht="12.75" x14ac:dyDescent="0.15">
      <c r="A1281" s="65"/>
      <c r="B1281" s="66"/>
      <c r="C1281" s="38"/>
      <c r="D1281" s="39"/>
      <c r="E1281" s="39"/>
      <c r="F1281" s="39"/>
      <c r="G1281" s="44"/>
    </row>
    <row r="1282" spans="1:7" ht="12.75" x14ac:dyDescent="0.15">
      <c r="A1282" s="65"/>
      <c r="B1282" s="66"/>
      <c r="C1282" s="38"/>
      <c r="D1282" s="39"/>
      <c r="E1282" s="39"/>
      <c r="F1282" s="39"/>
      <c r="G1282" s="44"/>
    </row>
    <row r="1283" spans="1:7" ht="12.75" x14ac:dyDescent="0.15">
      <c r="A1283" s="65"/>
      <c r="B1283" s="66"/>
      <c r="C1283" s="38"/>
      <c r="D1283" s="39"/>
      <c r="E1283" s="39"/>
      <c r="F1283" s="39"/>
      <c r="G1283" s="44"/>
    </row>
    <row r="1284" spans="1:7" ht="12.75" x14ac:dyDescent="0.15">
      <c r="A1284" s="65"/>
      <c r="B1284" s="66"/>
      <c r="C1284" s="38"/>
      <c r="D1284" s="39"/>
      <c r="E1284" s="39"/>
      <c r="F1284" s="39"/>
      <c r="G1284" s="44"/>
    </row>
    <row r="1285" spans="1:7" ht="12.75" x14ac:dyDescent="0.15">
      <c r="A1285" s="65"/>
      <c r="B1285" s="66"/>
      <c r="C1285" s="38"/>
      <c r="D1285" s="39"/>
      <c r="E1285" s="39"/>
      <c r="F1285" s="39"/>
      <c r="G1285" s="44"/>
    </row>
    <row r="1286" spans="1:7" ht="12.75" x14ac:dyDescent="0.15">
      <c r="A1286" s="65"/>
      <c r="B1286" s="66"/>
      <c r="C1286" s="38"/>
      <c r="D1286" s="39"/>
      <c r="E1286" s="39"/>
      <c r="F1286" s="39"/>
      <c r="G1286" s="44"/>
    </row>
    <row r="1287" spans="1:7" ht="12.75" x14ac:dyDescent="0.15">
      <c r="A1287" s="65"/>
      <c r="B1287" s="66"/>
      <c r="C1287" s="38"/>
      <c r="D1287" s="39"/>
      <c r="E1287" s="39"/>
      <c r="F1287" s="39"/>
      <c r="G1287" s="44"/>
    </row>
    <row r="1288" spans="1:7" ht="12.75" x14ac:dyDescent="0.15">
      <c r="A1288" s="65"/>
      <c r="B1288" s="66"/>
      <c r="C1288" s="38"/>
      <c r="D1288" s="39"/>
      <c r="E1288" s="39"/>
      <c r="F1288" s="39"/>
      <c r="G1288" s="44"/>
    </row>
    <row r="1289" spans="1:7" ht="12.75" x14ac:dyDescent="0.15">
      <c r="A1289" s="65"/>
      <c r="B1289" s="66"/>
      <c r="C1289" s="38"/>
      <c r="D1289" s="39"/>
      <c r="E1289" s="39"/>
      <c r="F1289" s="39"/>
      <c r="G1289" s="44"/>
    </row>
    <row r="1290" spans="1:7" ht="12.75" x14ac:dyDescent="0.15">
      <c r="A1290" s="65"/>
      <c r="B1290" s="66"/>
      <c r="C1290" s="38"/>
      <c r="D1290" s="39"/>
      <c r="E1290" s="39"/>
      <c r="F1290" s="39"/>
      <c r="G1290" s="44"/>
    </row>
    <row r="1291" spans="1:7" ht="12.75" x14ac:dyDescent="0.15">
      <c r="A1291" s="65"/>
      <c r="B1291" s="66"/>
      <c r="C1291" s="38"/>
      <c r="D1291" s="39"/>
      <c r="E1291" s="39"/>
      <c r="F1291" s="39"/>
      <c r="G1291" s="44"/>
    </row>
    <row r="1292" spans="1:7" ht="12.75" x14ac:dyDescent="0.15">
      <c r="A1292" s="65"/>
      <c r="B1292" s="66"/>
      <c r="C1292" s="38"/>
      <c r="D1292" s="39"/>
      <c r="E1292" s="39"/>
      <c r="F1292" s="39"/>
      <c r="G1292" s="44"/>
    </row>
    <row r="1293" spans="1:7" ht="12.75" x14ac:dyDescent="0.15">
      <c r="A1293" s="65"/>
      <c r="B1293" s="66"/>
      <c r="C1293" s="38"/>
      <c r="D1293" s="39"/>
      <c r="E1293" s="39"/>
      <c r="F1293" s="39"/>
      <c r="G1293" s="44"/>
    </row>
    <row r="1294" spans="1:7" ht="12.75" x14ac:dyDescent="0.15">
      <c r="A1294" s="65"/>
      <c r="B1294" s="66"/>
      <c r="C1294" s="38"/>
      <c r="D1294" s="39"/>
      <c r="E1294" s="39"/>
      <c r="F1294" s="39"/>
      <c r="G1294" s="44"/>
    </row>
    <row r="1295" spans="1:7" ht="12.75" x14ac:dyDescent="0.15">
      <c r="A1295" s="65"/>
      <c r="B1295" s="66"/>
      <c r="C1295" s="38"/>
      <c r="D1295" s="39"/>
      <c r="E1295" s="39"/>
      <c r="F1295" s="39"/>
      <c r="G1295" s="44"/>
    </row>
    <row r="1296" spans="1:7" ht="12.75" x14ac:dyDescent="0.15">
      <c r="A1296" s="65"/>
      <c r="B1296" s="66"/>
      <c r="C1296" s="38"/>
      <c r="D1296" s="39"/>
      <c r="E1296" s="39"/>
      <c r="F1296" s="39"/>
      <c r="G1296" s="44"/>
    </row>
    <row r="1297" spans="1:7" ht="12.75" x14ac:dyDescent="0.15">
      <c r="A1297" s="65"/>
      <c r="B1297" s="66"/>
      <c r="C1297" s="38"/>
      <c r="D1297" s="39"/>
      <c r="E1297" s="39"/>
      <c r="F1297" s="39"/>
      <c r="G1297" s="44"/>
    </row>
    <row r="1298" spans="1:7" ht="12.75" x14ac:dyDescent="0.15">
      <c r="A1298" s="65"/>
      <c r="B1298" s="66"/>
      <c r="C1298" s="38"/>
      <c r="D1298" s="39"/>
      <c r="E1298" s="39"/>
      <c r="F1298" s="39"/>
      <c r="G1298" s="44"/>
    </row>
    <row r="1299" spans="1:7" ht="12.75" x14ac:dyDescent="0.15">
      <c r="A1299" s="65"/>
      <c r="B1299" s="66"/>
      <c r="C1299" s="38"/>
      <c r="D1299" s="39"/>
      <c r="E1299" s="39"/>
      <c r="F1299" s="39"/>
      <c r="G1299" s="44"/>
    </row>
    <row r="1300" spans="1:7" ht="12.75" x14ac:dyDescent="0.15">
      <c r="A1300" s="65"/>
      <c r="B1300" s="66"/>
      <c r="C1300" s="38"/>
      <c r="D1300" s="39"/>
      <c r="E1300" s="39"/>
      <c r="F1300" s="39"/>
      <c r="G1300" s="44"/>
    </row>
    <row r="1301" spans="1:7" ht="12.75" x14ac:dyDescent="0.15">
      <c r="A1301" s="65"/>
      <c r="B1301" s="66"/>
      <c r="C1301" s="38"/>
      <c r="D1301" s="39"/>
      <c r="E1301" s="39"/>
      <c r="F1301" s="39"/>
      <c r="G1301" s="44"/>
    </row>
    <row r="1302" spans="1:7" ht="12.75" x14ac:dyDescent="0.15">
      <c r="A1302" s="65"/>
      <c r="B1302" s="66"/>
      <c r="C1302" s="38"/>
      <c r="D1302" s="39"/>
      <c r="E1302" s="39"/>
      <c r="F1302" s="39"/>
      <c r="G1302" s="44"/>
    </row>
    <row r="1303" spans="1:7" ht="12.75" x14ac:dyDescent="0.15">
      <c r="A1303" s="65"/>
      <c r="B1303" s="66"/>
      <c r="C1303" s="38"/>
      <c r="D1303" s="39"/>
      <c r="E1303" s="39"/>
      <c r="F1303" s="39"/>
      <c r="G1303" s="44"/>
    </row>
    <row r="1304" spans="1:7" ht="12.75" x14ac:dyDescent="0.15">
      <c r="A1304" s="65"/>
      <c r="B1304" s="66"/>
      <c r="C1304" s="38"/>
      <c r="D1304" s="39"/>
      <c r="E1304" s="39"/>
      <c r="F1304" s="39"/>
      <c r="G1304" s="44"/>
    </row>
    <row r="1305" spans="1:7" ht="12.75" x14ac:dyDescent="0.15">
      <c r="A1305" s="65"/>
      <c r="B1305" s="66"/>
      <c r="C1305" s="38"/>
      <c r="D1305" s="39"/>
      <c r="E1305" s="39"/>
      <c r="F1305" s="39"/>
      <c r="G1305" s="44"/>
    </row>
    <row r="1306" spans="1:7" ht="12.75" x14ac:dyDescent="0.15">
      <c r="A1306" s="65"/>
      <c r="B1306" s="66"/>
      <c r="C1306" s="38"/>
      <c r="D1306" s="39"/>
      <c r="E1306" s="39"/>
      <c r="F1306" s="39"/>
      <c r="G1306" s="44"/>
    </row>
    <row r="1307" spans="1:7" ht="12.75" x14ac:dyDescent="0.15">
      <c r="A1307" s="65"/>
      <c r="B1307" s="66"/>
      <c r="C1307" s="38"/>
      <c r="D1307" s="39"/>
      <c r="E1307" s="39"/>
      <c r="F1307" s="39"/>
      <c r="G1307" s="44"/>
    </row>
    <row r="1308" spans="1:7" ht="12.75" x14ac:dyDescent="0.15">
      <c r="A1308" s="65"/>
      <c r="B1308" s="66"/>
      <c r="C1308" s="38"/>
      <c r="D1308" s="39"/>
      <c r="E1308" s="39"/>
      <c r="F1308" s="39"/>
      <c r="G1308" s="44"/>
    </row>
    <row r="1309" spans="1:7" ht="12.75" x14ac:dyDescent="0.15">
      <c r="A1309" s="65"/>
      <c r="B1309" s="66"/>
      <c r="C1309" s="38"/>
      <c r="D1309" s="39"/>
      <c r="E1309" s="39"/>
      <c r="F1309" s="39"/>
      <c r="G1309" s="44"/>
    </row>
    <row r="1310" spans="1:7" ht="12.75" x14ac:dyDescent="0.15">
      <c r="A1310" s="65"/>
      <c r="B1310" s="66"/>
      <c r="C1310" s="38"/>
      <c r="D1310" s="39"/>
      <c r="E1310" s="39"/>
      <c r="F1310" s="39"/>
      <c r="G1310" s="44"/>
    </row>
    <row r="1311" spans="1:7" ht="12.75" x14ac:dyDescent="0.15">
      <c r="A1311" s="65"/>
      <c r="B1311" s="66"/>
      <c r="C1311" s="38"/>
      <c r="D1311" s="39"/>
      <c r="E1311" s="39"/>
      <c r="F1311" s="39"/>
      <c r="G1311" s="44"/>
    </row>
    <row r="1312" spans="1:7" ht="12.75" x14ac:dyDescent="0.15">
      <c r="A1312" s="65"/>
      <c r="B1312" s="66"/>
      <c r="C1312" s="38"/>
      <c r="D1312" s="39"/>
      <c r="E1312" s="39"/>
      <c r="F1312" s="39"/>
      <c r="G1312" s="44"/>
    </row>
    <row r="1313" spans="1:7" ht="12.75" x14ac:dyDescent="0.15">
      <c r="A1313" s="65"/>
      <c r="B1313" s="66"/>
      <c r="C1313" s="38"/>
      <c r="D1313" s="39"/>
      <c r="E1313" s="39"/>
      <c r="F1313" s="39"/>
      <c r="G1313" s="44"/>
    </row>
    <row r="1314" spans="1:7" ht="12.75" x14ac:dyDescent="0.15">
      <c r="A1314" s="65"/>
      <c r="B1314" s="66"/>
      <c r="C1314" s="38"/>
      <c r="D1314" s="39"/>
      <c r="E1314" s="39"/>
      <c r="F1314" s="39"/>
      <c r="G1314" s="44"/>
    </row>
    <row r="1315" spans="1:7" ht="12.75" x14ac:dyDescent="0.15">
      <c r="A1315" s="65"/>
      <c r="B1315" s="66"/>
      <c r="C1315" s="38"/>
      <c r="D1315" s="39"/>
      <c r="E1315" s="39"/>
      <c r="F1315" s="39"/>
      <c r="G1315" s="44"/>
    </row>
    <row r="1316" spans="1:7" ht="12.75" x14ac:dyDescent="0.15">
      <c r="A1316" s="65"/>
      <c r="B1316" s="66"/>
      <c r="C1316" s="38"/>
      <c r="D1316" s="39"/>
      <c r="E1316" s="39"/>
      <c r="F1316" s="39"/>
      <c r="G1316" s="44"/>
    </row>
    <row r="1317" spans="1:7" ht="12.75" x14ac:dyDescent="0.15">
      <c r="A1317" s="65"/>
      <c r="B1317" s="66"/>
      <c r="C1317" s="38"/>
      <c r="D1317" s="39"/>
      <c r="E1317" s="39"/>
      <c r="F1317" s="39"/>
      <c r="G1317" s="44"/>
    </row>
    <row r="1318" spans="1:7" ht="12.75" x14ac:dyDescent="0.15">
      <c r="A1318" s="65"/>
      <c r="B1318" s="66"/>
      <c r="C1318" s="38"/>
      <c r="D1318" s="39"/>
      <c r="E1318" s="39"/>
      <c r="F1318" s="39"/>
      <c r="G1318" s="44"/>
    </row>
    <row r="1319" spans="1:7" ht="12.75" x14ac:dyDescent="0.15">
      <c r="A1319" s="65"/>
      <c r="B1319" s="66"/>
      <c r="C1319" s="38"/>
      <c r="D1319" s="39"/>
      <c r="E1319" s="39"/>
      <c r="F1319" s="39"/>
      <c r="G1319" s="44"/>
    </row>
    <row r="1320" spans="1:7" ht="12.75" x14ac:dyDescent="0.15">
      <c r="A1320" s="65"/>
      <c r="B1320" s="66"/>
      <c r="C1320" s="38"/>
      <c r="D1320" s="39"/>
      <c r="E1320" s="39"/>
      <c r="F1320" s="39"/>
      <c r="G1320" s="44"/>
    </row>
    <row r="1321" spans="1:7" ht="12.75" x14ac:dyDescent="0.15">
      <c r="A1321" s="65"/>
      <c r="B1321" s="66"/>
      <c r="C1321" s="38"/>
      <c r="D1321" s="39"/>
      <c r="E1321" s="39"/>
      <c r="F1321" s="39"/>
      <c r="G1321" s="44"/>
    </row>
    <row r="1322" spans="1:7" ht="12.75" x14ac:dyDescent="0.15">
      <c r="A1322" s="65"/>
      <c r="B1322" s="66"/>
      <c r="C1322" s="38"/>
      <c r="D1322" s="39"/>
      <c r="E1322" s="39"/>
      <c r="F1322" s="39"/>
      <c r="G1322" s="44"/>
    </row>
    <row r="1323" spans="1:7" ht="12.75" x14ac:dyDescent="0.15">
      <c r="A1323" s="65"/>
      <c r="B1323" s="66"/>
      <c r="C1323" s="38"/>
      <c r="D1323" s="39"/>
      <c r="E1323" s="39"/>
      <c r="F1323" s="39"/>
      <c r="G1323" s="44"/>
    </row>
    <row r="1324" spans="1:7" ht="12.75" x14ac:dyDescent="0.15">
      <c r="A1324" s="65"/>
      <c r="B1324" s="66"/>
      <c r="C1324" s="38"/>
      <c r="D1324" s="39"/>
      <c r="E1324" s="39"/>
      <c r="F1324" s="39"/>
      <c r="G1324" s="44"/>
    </row>
    <row r="1325" spans="1:7" ht="12.75" x14ac:dyDescent="0.15">
      <c r="A1325" s="65"/>
      <c r="B1325" s="66"/>
      <c r="C1325" s="38"/>
      <c r="D1325" s="39"/>
      <c r="E1325" s="39"/>
      <c r="F1325" s="39"/>
      <c r="G1325" s="44"/>
    </row>
    <row r="1326" spans="1:7" ht="12.75" x14ac:dyDescent="0.15">
      <c r="A1326" s="65"/>
      <c r="B1326" s="66"/>
      <c r="C1326" s="38"/>
      <c r="D1326" s="39"/>
      <c r="E1326" s="39"/>
      <c r="F1326" s="39"/>
      <c r="G1326" s="44"/>
    </row>
    <row r="1327" spans="1:7" ht="12.75" x14ac:dyDescent="0.15">
      <c r="A1327" s="65"/>
      <c r="B1327" s="66"/>
      <c r="C1327" s="38"/>
      <c r="D1327" s="39"/>
      <c r="E1327" s="39"/>
      <c r="F1327" s="39"/>
      <c r="G1327" s="44"/>
    </row>
    <row r="1328" spans="1:7" ht="12.75" x14ac:dyDescent="0.15">
      <c r="A1328" s="65"/>
      <c r="B1328" s="66"/>
      <c r="C1328" s="38"/>
      <c r="D1328" s="39"/>
      <c r="E1328" s="39"/>
      <c r="F1328" s="39"/>
      <c r="G1328" s="44"/>
    </row>
    <row r="1329" spans="1:7" ht="12.75" x14ac:dyDescent="0.15">
      <c r="A1329" s="65"/>
      <c r="B1329" s="66"/>
      <c r="C1329" s="38"/>
      <c r="D1329" s="39"/>
      <c r="E1329" s="39"/>
      <c r="F1329" s="39"/>
      <c r="G1329" s="44"/>
    </row>
    <row r="1330" spans="1:7" ht="12.75" x14ac:dyDescent="0.15">
      <c r="A1330" s="65"/>
      <c r="B1330" s="66"/>
      <c r="C1330" s="38"/>
      <c r="D1330" s="39"/>
      <c r="E1330" s="39"/>
      <c r="F1330" s="39"/>
      <c r="G1330" s="44"/>
    </row>
    <row r="1331" spans="1:7" ht="12.75" x14ac:dyDescent="0.15">
      <c r="A1331" s="65"/>
      <c r="B1331" s="66"/>
      <c r="C1331" s="38"/>
      <c r="D1331" s="39"/>
      <c r="E1331" s="39"/>
      <c r="F1331" s="39"/>
      <c r="G1331" s="44"/>
    </row>
    <row r="1332" spans="1:7" ht="12.75" x14ac:dyDescent="0.15">
      <c r="A1332" s="65"/>
      <c r="B1332" s="66"/>
      <c r="C1332" s="38"/>
      <c r="D1332" s="39"/>
      <c r="E1332" s="39"/>
      <c r="F1332" s="39"/>
      <c r="G1332" s="44"/>
    </row>
    <row r="1333" spans="1:7" ht="12.75" x14ac:dyDescent="0.15">
      <c r="A1333" s="65"/>
      <c r="B1333" s="66"/>
      <c r="C1333" s="38"/>
      <c r="D1333" s="39"/>
      <c r="E1333" s="39"/>
      <c r="F1333" s="39"/>
      <c r="G1333" s="44"/>
    </row>
    <row r="1334" spans="1:7" ht="12.75" x14ac:dyDescent="0.15">
      <c r="A1334" s="65"/>
      <c r="B1334" s="66"/>
      <c r="C1334" s="38"/>
      <c r="D1334" s="39"/>
      <c r="E1334" s="39"/>
      <c r="F1334" s="39"/>
      <c r="G1334" s="44"/>
    </row>
    <row r="1335" spans="1:7" ht="12.75" x14ac:dyDescent="0.15">
      <c r="A1335" s="65"/>
      <c r="B1335" s="66"/>
      <c r="C1335" s="38"/>
      <c r="D1335" s="39"/>
      <c r="E1335" s="39"/>
      <c r="F1335" s="39"/>
      <c r="G1335" s="44"/>
    </row>
    <row r="1336" spans="1:7" ht="12.75" x14ac:dyDescent="0.15">
      <c r="A1336" s="65"/>
      <c r="B1336" s="66"/>
      <c r="C1336" s="38"/>
      <c r="D1336" s="39"/>
      <c r="E1336" s="39"/>
      <c r="F1336" s="39"/>
      <c r="G1336" s="44"/>
    </row>
    <row r="1337" spans="1:7" ht="12.75" x14ac:dyDescent="0.15">
      <c r="A1337" s="65"/>
      <c r="B1337" s="66"/>
      <c r="C1337" s="38"/>
      <c r="D1337" s="39"/>
      <c r="E1337" s="39"/>
      <c r="F1337" s="39"/>
      <c r="G1337" s="44"/>
    </row>
    <row r="1338" spans="1:7" ht="12.75" x14ac:dyDescent="0.15">
      <c r="A1338" s="65"/>
      <c r="B1338" s="66"/>
      <c r="C1338" s="38"/>
      <c r="D1338" s="39"/>
      <c r="E1338" s="39"/>
      <c r="F1338" s="39"/>
      <c r="G1338" s="44"/>
    </row>
    <row r="1339" spans="1:7" ht="12.75" x14ac:dyDescent="0.15">
      <c r="A1339" s="65"/>
      <c r="B1339" s="66"/>
      <c r="C1339" s="38"/>
      <c r="D1339" s="39"/>
      <c r="E1339" s="39"/>
      <c r="F1339" s="39"/>
      <c r="G1339" s="44"/>
    </row>
    <row r="1340" spans="1:7" ht="12.75" x14ac:dyDescent="0.15">
      <c r="A1340" s="65"/>
      <c r="B1340" s="66"/>
      <c r="C1340" s="38"/>
      <c r="D1340" s="39"/>
      <c r="E1340" s="39"/>
      <c r="F1340" s="39"/>
      <c r="G1340" s="44"/>
    </row>
    <row r="1341" spans="1:7" ht="12.75" x14ac:dyDescent="0.15">
      <c r="A1341" s="65"/>
      <c r="B1341" s="66"/>
      <c r="C1341" s="38"/>
      <c r="D1341" s="39"/>
      <c r="E1341" s="39"/>
      <c r="F1341" s="39"/>
      <c r="G1341" s="44"/>
    </row>
    <row r="1342" spans="1:7" ht="12.75" x14ac:dyDescent="0.15">
      <c r="A1342" s="65"/>
      <c r="B1342" s="66"/>
      <c r="C1342" s="38"/>
      <c r="D1342" s="39"/>
      <c r="E1342" s="39"/>
      <c r="F1342" s="39"/>
      <c r="G1342" s="44"/>
    </row>
    <row r="1343" spans="1:7" ht="12.75" x14ac:dyDescent="0.15">
      <c r="A1343" s="65"/>
      <c r="B1343" s="66"/>
      <c r="C1343" s="38"/>
      <c r="D1343" s="39"/>
      <c r="E1343" s="39"/>
      <c r="F1343" s="39"/>
      <c r="G1343" s="44"/>
    </row>
    <row r="1344" spans="1:7" ht="12.75" x14ac:dyDescent="0.15">
      <c r="A1344" s="65"/>
      <c r="B1344" s="66"/>
      <c r="C1344" s="38"/>
      <c r="D1344" s="39"/>
      <c r="E1344" s="39"/>
      <c r="F1344" s="39"/>
      <c r="G1344" s="44"/>
    </row>
    <row r="1345" spans="1:7" ht="12.75" x14ac:dyDescent="0.15">
      <c r="A1345" s="65"/>
      <c r="B1345" s="66"/>
      <c r="C1345" s="38"/>
      <c r="D1345" s="39"/>
      <c r="E1345" s="39"/>
      <c r="F1345" s="39"/>
      <c r="G1345" s="44"/>
    </row>
    <row r="1346" spans="1:7" ht="12.75" x14ac:dyDescent="0.15">
      <c r="A1346" s="65"/>
      <c r="B1346" s="66"/>
      <c r="C1346" s="38"/>
      <c r="D1346" s="39"/>
      <c r="E1346" s="39"/>
      <c r="F1346" s="39"/>
      <c r="G1346" s="44"/>
    </row>
    <row r="1347" spans="1:7" ht="12.75" x14ac:dyDescent="0.15">
      <c r="A1347" s="65"/>
      <c r="B1347" s="66"/>
      <c r="C1347" s="38"/>
      <c r="D1347" s="39"/>
      <c r="E1347" s="39"/>
      <c r="F1347" s="39"/>
      <c r="G1347" s="44"/>
    </row>
    <row r="1348" spans="1:7" ht="12.75" x14ac:dyDescent="0.15">
      <c r="A1348" s="65"/>
      <c r="B1348" s="66"/>
      <c r="C1348" s="38"/>
      <c r="D1348" s="39"/>
      <c r="E1348" s="39"/>
      <c r="F1348" s="39"/>
      <c r="G1348" s="44"/>
    </row>
    <row r="1349" spans="1:7" ht="12.75" x14ac:dyDescent="0.15">
      <c r="A1349" s="65"/>
      <c r="B1349" s="66"/>
      <c r="C1349" s="38"/>
      <c r="D1349" s="39"/>
      <c r="E1349" s="39"/>
      <c r="F1349" s="39"/>
      <c r="G1349" s="44"/>
    </row>
    <row r="1350" spans="1:7" ht="12.75" x14ac:dyDescent="0.15">
      <c r="A1350" s="65"/>
      <c r="B1350" s="66"/>
      <c r="C1350" s="38"/>
      <c r="D1350" s="39"/>
      <c r="E1350" s="39"/>
      <c r="F1350" s="39"/>
      <c r="G1350" s="44"/>
    </row>
    <row r="1351" spans="1:7" ht="12.75" x14ac:dyDescent="0.15">
      <c r="A1351" s="65"/>
      <c r="B1351" s="66"/>
      <c r="C1351" s="38"/>
      <c r="D1351" s="39"/>
      <c r="E1351" s="39"/>
      <c r="F1351" s="39"/>
      <c r="G1351" s="44"/>
    </row>
    <row r="1352" spans="1:7" ht="12.75" x14ac:dyDescent="0.15">
      <c r="A1352" s="65"/>
      <c r="B1352" s="66"/>
      <c r="C1352" s="38"/>
      <c r="D1352" s="39"/>
      <c r="E1352" s="39"/>
      <c r="F1352" s="39"/>
      <c r="G1352" s="44"/>
    </row>
    <row r="1353" spans="1:7" ht="12.75" x14ac:dyDescent="0.15">
      <c r="A1353" s="65"/>
      <c r="B1353" s="66"/>
      <c r="C1353" s="38"/>
      <c r="D1353" s="39"/>
      <c r="E1353" s="39"/>
      <c r="F1353" s="39"/>
      <c r="G1353" s="44"/>
    </row>
    <row r="1354" spans="1:7" ht="12.75" x14ac:dyDescent="0.15">
      <c r="A1354" s="65"/>
      <c r="B1354" s="66"/>
      <c r="C1354" s="38"/>
      <c r="D1354" s="39"/>
      <c r="E1354" s="39"/>
      <c r="F1354" s="39"/>
      <c r="G1354" s="44"/>
    </row>
    <row r="1355" spans="1:7" ht="12.75" x14ac:dyDescent="0.15">
      <c r="A1355" s="65"/>
      <c r="B1355" s="66"/>
      <c r="C1355" s="38"/>
      <c r="D1355" s="39"/>
      <c r="E1355" s="39"/>
      <c r="F1355" s="39"/>
      <c r="G1355" s="44"/>
    </row>
    <row r="1356" spans="1:7" ht="12.75" x14ac:dyDescent="0.15">
      <c r="A1356" s="65"/>
      <c r="B1356" s="66"/>
      <c r="C1356" s="38"/>
      <c r="D1356" s="39"/>
      <c r="E1356" s="39"/>
      <c r="F1356" s="39"/>
      <c r="G1356" s="44"/>
    </row>
    <row r="1357" spans="1:7" ht="12.75" x14ac:dyDescent="0.15">
      <c r="A1357" s="65"/>
      <c r="B1357" s="66"/>
      <c r="C1357" s="38"/>
      <c r="D1357" s="39"/>
      <c r="E1357" s="39"/>
      <c r="F1357" s="39"/>
      <c r="G1357" s="44"/>
    </row>
    <row r="1358" spans="1:7" ht="12.75" x14ac:dyDescent="0.15">
      <c r="A1358" s="65"/>
      <c r="B1358" s="66"/>
      <c r="C1358" s="38"/>
      <c r="D1358" s="39"/>
      <c r="E1358" s="39"/>
      <c r="F1358" s="39"/>
      <c r="G1358" s="44"/>
    </row>
    <row r="1359" spans="1:7" ht="12.75" x14ac:dyDescent="0.15">
      <c r="A1359" s="65"/>
      <c r="B1359" s="66"/>
      <c r="C1359" s="38"/>
      <c r="D1359" s="39"/>
      <c r="E1359" s="39"/>
      <c r="F1359" s="39"/>
      <c r="G1359" s="44"/>
    </row>
    <row r="1360" spans="1:7" ht="12.75" x14ac:dyDescent="0.15">
      <c r="A1360" s="65"/>
      <c r="B1360" s="66"/>
      <c r="C1360" s="38"/>
      <c r="D1360" s="39"/>
      <c r="E1360" s="39"/>
      <c r="F1360" s="39"/>
      <c r="G1360" s="44"/>
    </row>
    <row r="1361" spans="1:7" ht="12.75" x14ac:dyDescent="0.15">
      <c r="A1361" s="65"/>
      <c r="B1361" s="66"/>
      <c r="C1361" s="38"/>
      <c r="D1361" s="39"/>
      <c r="E1361" s="39"/>
      <c r="F1361" s="39"/>
      <c r="G1361" s="44"/>
    </row>
    <row r="1362" spans="1:7" ht="12.75" x14ac:dyDescent="0.15">
      <c r="A1362" s="65"/>
      <c r="B1362" s="66"/>
      <c r="C1362" s="38"/>
      <c r="D1362" s="39"/>
      <c r="E1362" s="39"/>
      <c r="F1362" s="39"/>
      <c r="G1362" s="44"/>
    </row>
    <row r="1363" spans="1:7" ht="12.75" x14ac:dyDescent="0.15">
      <c r="A1363" s="65"/>
      <c r="B1363" s="66"/>
      <c r="C1363" s="38"/>
      <c r="D1363" s="39"/>
      <c r="E1363" s="39"/>
      <c r="F1363" s="39"/>
      <c r="G1363" s="44"/>
    </row>
    <row r="1364" spans="1:7" ht="12.75" x14ac:dyDescent="0.15">
      <c r="A1364" s="65"/>
      <c r="B1364" s="66"/>
      <c r="C1364" s="38"/>
      <c r="D1364" s="39"/>
      <c r="E1364" s="39"/>
      <c r="F1364" s="39"/>
      <c r="G1364" s="44"/>
    </row>
    <row r="1365" spans="1:7" ht="12.75" x14ac:dyDescent="0.15">
      <c r="A1365" s="65"/>
      <c r="B1365" s="66"/>
      <c r="C1365" s="38"/>
      <c r="D1365" s="39"/>
      <c r="E1365" s="39"/>
      <c r="F1365" s="39"/>
      <c r="G1365" s="44"/>
    </row>
    <row r="1366" spans="1:7" ht="12.75" x14ac:dyDescent="0.15">
      <c r="A1366" s="65"/>
      <c r="B1366" s="66"/>
      <c r="C1366" s="38"/>
      <c r="D1366" s="39"/>
      <c r="E1366" s="39"/>
      <c r="F1366" s="39"/>
      <c r="G1366" s="44"/>
    </row>
    <row r="1367" spans="1:7" ht="12.75" x14ac:dyDescent="0.15">
      <c r="A1367" s="65"/>
      <c r="B1367" s="66"/>
      <c r="C1367" s="38"/>
      <c r="D1367" s="39"/>
      <c r="E1367" s="39"/>
      <c r="F1367" s="39"/>
      <c r="G1367" s="44"/>
    </row>
    <row r="1368" spans="1:7" ht="12.75" x14ac:dyDescent="0.15">
      <c r="A1368" s="65"/>
      <c r="B1368" s="66"/>
      <c r="C1368" s="38"/>
      <c r="D1368" s="39"/>
      <c r="E1368" s="39"/>
      <c r="F1368" s="39"/>
      <c r="G1368" s="44"/>
    </row>
    <row r="1369" spans="1:7" ht="12.75" x14ac:dyDescent="0.15">
      <c r="A1369" s="65"/>
      <c r="B1369" s="66"/>
      <c r="C1369" s="38"/>
      <c r="D1369" s="39"/>
      <c r="E1369" s="39"/>
      <c r="F1369" s="39"/>
      <c r="G1369" s="44"/>
    </row>
    <row r="1370" spans="1:7" ht="12.75" x14ac:dyDescent="0.15">
      <c r="A1370" s="65"/>
      <c r="B1370" s="66"/>
      <c r="C1370" s="38"/>
      <c r="D1370" s="39"/>
      <c r="E1370" s="39"/>
      <c r="F1370" s="39"/>
      <c r="G1370" s="44"/>
    </row>
    <row r="1371" spans="1:7" ht="12.75" x14ac:dyDescent="0.15">
      <c r="A1371" s="65"/>
      <c r="B1371" s="66"/>
      <c r="C1371" s="38"/>
      <c r="D1371" s="39"/>
      <c r="E1371" s="39"/>
      <c r="F1371" s="39"/>
      <c r="G1371" s="44"/>
    </row>
    <row r="1372" spans="1:7" ht="12.75" x14ac:dyDescent="0.15">
      <c r="A1372" s="65"/>
      <c r="B1372" s="66"/>
      <c r="C1372" s="38"/>
      <c r="D1372" s="39"/>
      <c r="E1372" s="39"/>
      <c r="F1372" s="39"/>
      <c r="G1372" s="44"/>
    </row>
    <row r="1373" spans="1:7" ht="12.75" x14ac:dyDescent="0.15">
      <c r="A1373" s="65"/>
      <c r="B1373" s="66"/>
      <c r="C1373" s="38"/>
      <c r="D1373" s="39"/>
      <c r="E1373" s="39"/>
      <c r="F1373" s="39"/>
      <c r="G1373" s="44"/>
    </row>
    <row r="1374" spans="1:7" ht="12.75" x14ac:dyDescent="0.15">
      <c r="A1374" s="65"/>
      <c r="B1374" s="66"/>
      <c r="C1374" s="38"/>
      <c r="D1374" s="39"/>
      <c r="E1374" s="39"/>
      <c r="F1374" s="39"/>
      <c r="G1374" s="44"/>
    </row>
    <row r="1375" spans="1:7" ht="12.75" x14ac:dyDescent="0.15">
      <c r="A1375" s="65"/>
      <c r="B1375" s="66"/>
      <c r="C1375" s="38"/>
      <c r="D1375" s="39"/>
      <c r="E1375" s="39"/>
      <c r="F1375" s="39"/>
      <c r="G1375" s="44"/>
    </row>
    <row r="1376" spans="1:7" ht="12.75" x14ac:dyDescent="0.15">
      <c r="A1376" s="65"/>
      <c r="B1376" s="66"/>
      <c r="C1376" s="38"/>
      <c r="D1376" s="39"/>
      <c r="E1376" s="39"/>
      <c r="F1376" s="39"/>
      <c r="G1376" s="44"/>
    </row>
    <row r="1377" spans="1:7" ht="12.75" x14ac:dyDescent="0.15">
      <c r="A1377" s="65"/>
      <c r="B1377" s="66"/>
      <c r="C1377" s="38"/>
      <c r="D1377" s="39"/>
      <c r="E1377" s="39"/>
      <c r="F1377" s="39"/>
      <c r="G1377" s="44"/>
    </row>
    <row r="1378" spans="1:7" ht="12.75" x14ac:dyDescent="0.15">
      <c r="A1378" s="65"/>
      <c r="B1378" s="66"/>
      <c r="C1378" s="38"/>
      <c r="D1378" s="39"/>
      <c r="E1378" s="39"/>
      <c r="F1378" s="39"/>
      <c r="G1378" s="44"/>
    </row>
    <row r="1379" spans="1:7" ht="12.75" x14ac:dyDescent="0.15">
      <c r="A1379" s="65"/>
      <c r="B1379" s="66"/>
      <c r="C1379" s="38"/>
      <c r="D1379" s="39"/>
      <c r="E1379" s="39"/>
      <c r="F1379" s="39"/>
      <c r="G1379" s="44"/>
    </row>
    <row r="1380" spans="1:7" ht="12.75" x14ac:dyDescent="0.15">
      <c r="A1380" s="65"/>
      <c r="B1380" s="66"/>
      <c r="C1380" s="38"/>
      <c r="D1380" s="39"/>
      <c r="E1380" s="39"/>
      <c r="F1380" s="39"/>
      <c r="G1380" s="44"/>
    </row>
    <row r="1381" spans="1:7" ht="12.75" x14ac:dyDescent="0.15">
      <c r="A1381" s="65"/>
      <c r="B1381" s="66"/>
      <c r="C1381" s="38"/>
      <c r="D1381" s="39"/>
      <c r="E1381" s="39"/>
      <c r="F1381" s="39"/>
      <c r="G1381" s="44"/>
    </row>
    <row r="1382" spans="1:7" ht="12.75" x14ac:dyDescent="0.15">
      <c r="A1382" s="65"/>
      <c r="B1382" s="66"/>
      <c r="C1382" s="38"/>
      <c r="D1382" s="39"/>
      <c r="E1382" s="39"/>
      <c r="F1382" s="39"/>
      <c r="G1382" s="44"/>
    </row>
    <row r="1383" spans="1:7" ht="12.75" x14ac:dyDescent="0.15">
      <c r="A1383" s="65"/>
      <c r="B1383" s="66"/>
      <c r="C1383" s="38"/>
      <c r="D1383" s="39"/>
      <c r="E1383" s="39"/>
      <c r="F1383" s="39"/>
      <c r="G1383" s="44"/>
    </row>
    <row r="1384" spans="1:7" ht="12.75" x14ac:dyDescent="0.15">
      <c r="A1384" s="65"/>
      <c r="B1384" s="66"/>
      <c r="C1384" s="38"/>
      <c r="D1384" s="39"/>
      <c r="E1384" s="39"/>
      <c r="F1384" s="39"/>
      <c r="G1384" s="44"/>
    </row>
    <row r="1385" spans="1:7" ht="12.75" x14ac:dyDescent="0.15">
      <c r="A1385" s="65"/>
      <c r="B1385" s="66"/>
      <c r="C1385" s="38"/>
      <c r="D1385" s="39"/>
      <c r="E1385" s="39"/>
      <c r="F1385" s="39"/>
      <c r="G1385" s="44"/>
    </row>
    <row r="1386" spans="1:7" ht="12.75" x14ac:dyDescent="0.15">
      <c r="A1386" s="65"/>
      <c r="B1386" s="66"/>
      <c r="C1386" s="38"/>
      <c r="D1386" s="39"/>
      <c r="E1386" s="39"/>
      <c r="F1386" s="39"/>
      <c r="G1386" s="44"/>
    </row>
    <row r="1387" spans="1:7" ht="12.75" x14ac:dyDescent="0.15">
      <c r="A1387" s="65"/>
      <c r="B1387" s="66"/>
      <c r="C1387" s="38"/>
      <c r="D1387" s="39"/>
      <c r="E1387" s="39"/>
      <c r="F1387" s="39"/>
      <c r="G1387" s="44"/>
    </row>
    <row r="1388" spans="1:7" ht="12.75" x14ac:dyDescent="0.15">
      <c r="A1388" s="65"/>
      <c r="B1388" s="66"/>
      <c r="C1388" s="38"/>
      <c r="D1388" s="39"/>
      <c r="E1388" s="39"/>
      <c r="F1388" s="39"/>
      <c r="G1388" s="44"/>
    </row>
    <row r="1389" spans="1:7" ht="12.75" x14ac:dyDescent="0.15">
      <c r="A1389" s="65"/>
      <c r="B1389" s="66"/>
      <c r="C1389" s="38"/>
      <c r="D1389" s="39"/>
      <c r="E1389" s="39"/>
      <c r="F1389" s="39"/>
      <c r="G1389" s="44"/>
    </row>
    <row r="1390" spans="1:7" ht="12.75" x14ac:dyDescent="0.15">
      <c r="A1390" s="65"/>
      <c r="B1390" s="66"/>
      <c r="C1390" s="38"/>
      <c r="D1390" s="39"/>
      <c r="E1390" s="39"/>
      <c r="F1390" s="39"/>
      <c r="G1390" s="44"/>
    </row>
    <row r="1391" spans="1:7" ht="12.75" x14ac:dyDescent="0.15">
      <c r="A1391" s="65"/>
      <c r="B1391" s="66"/>
      <c r="C1391" s="38"/>
      <c r="D1391" s="39"/>
      <c r="E1391" s="39"/>
      <c r="F1391" s="39"/>
      <c r="G1391" s="44"/>
    </row>
    <row r="1392" spans="1:7" ht="12.75" x14ac:dyDescent="0.15">
      <c r="A1392" s="65"/>
      <c r="B1392" s="66"/>
      <c r="C1392" s="38"/>
      <c r="D1392" s="39"/>
      <c r="E1392" s="39"/>
      <c r="F1392" s="39"/>
      <c r="G1392" s="44"/>
    </row>
    <row r="1393" spans="1:7" ht="12.75" x14ac:dyDescent="0.15">
      <c r="A1393" s="65"/>
      <c r="B1393" s="66"/>
      <c r="C1393" s="38"/>
      <c r="D1393" s="39"/>
      <c r="E1393" s="39"/>
      <c r="F1393" s="39"/>
      <c r="G1393" s="44"/>
    </row>
    <row r="1394" spans="1:7" ht="12.75" x14ac:dyDescent="0.15">
      <c r="A1394" s="65"/>
      <c r="B1394" s="66"/>
      <c r="C1394" s="38"/>
      <c r="D1394" s="39"/>
      <c r="E1394" s="39"/>
      <c r="F1394" s="39"/>
      <c r="G1394" s="44"/>
    </row>
    <row r="1395" spans="1:7" ht="12.75" x14ac:dyDescent="0.15">
      <c r="A1395" s="65"/>
      <c r="B1395" s="66"/>
      <c r="C1395" s="38"/>
      <c r="D1395" s="39"/>
      <c r="E1395" s="39"/>
      <c r="F1395" s="39"/>
      <c r="G1395" s="44"/>
    </row>
    <row r="1396" spans="1:7" ht="12.75" x14ac:dyDescent="0.15">
      <c r="A1396" s="65"/>
      <c r="B1396" s="66"/>
      <c r="C1396" s="38"/>
      <c r="D1396" s="39"/>
      <c r="E1396" s="39"/>
      <c r="F1396" s="39"/>
      <c r="G1396" s="44"/>
    </row>
    <row r="1397" spans="1:7" ht="12.75" x14ac:dyDescent="0.15">
      <c r="A1397" s="65"/>
      <c r="B1397" s="66"/>
      <c r="C1397" s="38"/>
      <c r="D1397" s="39"/>
      <c r="E1397" s="39"/>
      <c r="F1397" s="39"/>
      <c r="G1397" s="44"/>
    </row>
    <row r="1398" spans="1:7" ht="12.75" x14ac:dyDescent="0.15">
      <c r="A1398" s="65"/>
      <c r="B1398" s="66"/>
      <c r="C1398" s="38"/>
      <c r="D1398" s="39"/>
      <c r="E1398" s="39"/>
      <c r="F1398" s="39"/>
      <c r="G1398" s="44"/>
    </row>
    <row r="1399" spans="1:7" ht="12.75" x14ac:dyDescent="0.15">
      <c r="A1399" s="65"/>
      <c r="B1399" s="66"/>
      <c r="C1399" s="38"/>
      <c r="D1399" s="39"/>
      <c r="E1399" s="39"/>
      <c r="F1399" s="39"/>
      <c r="G1399" s="44"/>
    </row>
    <row r="1400" spans="1:7" ht="12.75" x14ac:dyDescent="0.15">
      <c r="A1400" s="65"/>
      <c r="B1400" s="66"/>
      <c r="C1400" s="38"/>
      <c r="D1400" s="39"/>
      <c r="E1400" s="39"/>
      <c r="F1400" s="39"/>
      <c r="G1400" s="44"/>
    </row>
    <row r="1401" spans="1:7" ht="12.75" x14ac:dyDescent="0.15">
      <c r="A1401" s="65"/>
      <c r="B1401" s="66"/>
      <c r="C1401" s="38"/>
      <c r="D1401" s="39"/>
      <c r="E1401" s="39"/>
      <c r="F1401" s="39"/>
      <c r="G1401" s="44"/>
    </row>
    <row r="1402" spans="1:7" ht="12.75" x14ac:dyDescent="0.15">
      <c r="A1402" s="65"/>
      <c r="B1402" s="66"/>
      <c r="C1402" s="38"/>
      <c r="D1402" s="39"/>
      <c r="E1402" s="39"/>
      <c r="F1402" s="39"/>
      <c r="G1402" s="44"/>
    </row>
    <row r="1403" spans="1:7" ht="12.75" x14ac:dyDescent="0.15">
      <c r="A1403" s="65"/>
      <c r="B1403" s="66"/>
      <c r="C1403" s="38"/>
      <c r="D1403" s="39"/>
      <c r="E1403" s="39"/>
      <c r="F1403" s="39"/>
      <c r="G1403" s="44"/>
    </row>
    <row r="1404" spans="1:7" ht="12.75" x14ac:dyDescent="0.15">
      <c r="A1404" s="65"/>
      <c r="B1404" s="66"/>
      <c r="C1404" s="38"/>
      <c r="D1404" s="39"/>
      <c r="E1404" s="39"/>
      <c r="F1404" s="39"/>
      <c r="G1404" s="44"/>
    </row>
    <row r="1405" spans="1:7" ht="12.75" x14ac:dyDescent="0.15">
      <c r="A1405" s="65"/>
      <c r="B1405" s="66"/>
      <c r="C1405" s="38"/>
      <c r="D1405" s="39"/>
      <c r="E1405" s="39"/>
      <c r="F1405" s="39"/>
      <c r="G1405" s="44"/>
    </row>
    <row r="1406" spans="1:7" ht="12.75" x14ac:dyDescent="0.15">
      <c r="A1406" s="65"/>
      <c r="B1406" s="66"/>
      <c r="C1406" s="38"/>
      <c r="D1406" s="39"/>
      <c r="E1406" s="39"/>
      <c r="F1406" s="39"/>
      <c r="G1406" s="44"/>
    </row>
    <row r="1407" spans="1:7" ht="12.75" x14ac:dyDescent="0.15">
      <c r="A1407" s="65"/>
      <c r="B1407" s="66"/>
      <c r="C1407" s="38"/>
      <c r="D1407" s="39"/>
      <c r="E1407" s="39"/>
      <c r="F1407" s="39"/>
      <c r="G1407" s="44"/>
    </row>
    <row r="1408" spans="1:7" ht="12.75" x14ac:dyDescent="0.15">
      <c r="A1408" s="65"/>
      <c r="B1408" s="66"/>
      <c r="C1408" s="38"/>
      <c r="D1408" s="39"/>
      <c r="E1408" s="39"/>
      <c r="F1408" s="39"/>
      <c r="G1408" s="44"/>
    </row>
    <row r="1409" spans="1:7" ht="12.75" x14ac:dyDescent="0.15">
      <c r="A1409" s="65"/>
      <c r="B1409" s="66"/>
      <c r="C1409" s="38"/>
      <c r="D1409" s="39"/>
      <c r="E1409" s="39"/>
      <c r="F1409" s="39"/>
      <c r="G1409" s="44"/>
    </row>
    <row r="1410" spans="1:7" ht="12.75" x14ac:dyDescent="0.15">
      <c r="A1410" s="65"/>
      <c r="B1410" s="66"/>
      <c r="C1410" s="38"/>
      <c r="D1410" s="39"/>
      <c r="E1410" s="39"/>
      <c r="F1410" s="39"/>
      <c r="G1410" s="44"/>
    </row>
    <row r="1411" spans="1:7" ht="12.75" x14ac:dyDescent="0.15">
      <c r="A1411" s="65"/>
      <c r="B1411" s="66"/>
      <c r="C1411" s="38"/>
      <c r="D1411" s="39"/>
      <c r="E1411" s="39"/>
      <c r="F1411" s="39"/>
      <c r="G1411" s="44"/>
    </row>
    <row r="1412" spans="1:7" ht="12.75" x14ac:dyDescent="0.15">
      <c r="A1412" s="65"/>
      <c r="B1412" s="66"/>
      <c r="C1412" s="38"/>
      <c r="D1412" s="39"/>
      <c r="E1412" s="39"/>
      <c r="F1412" s="39"/>
      <c r="G1412" s="44"/>
    </row>
    <row r="1413" spans="1:7" ht="12.75" x14ac:dyDescent="0.15">
      <c r="A1413" s="65"/>
      <c r="B1413" s="66"/>
      <c r="C1413" s="38"/>
      <c r="D1413" s="39"/>
      <c r="E1413" s="39"/>
      <c r="F1413" s="39"/>
      <c r="G1413" s="44"/>
    </row>
    <row r="1414" spans="1:7" ht="12.75" x14ac:dyDescent="0.15">
      <c r="A1414" s="65"/>
      <c r="B1414" s="66"/>
      <c r="C1414" s="38"/>
      <c r="D1414" s="39"/>
      <c r="E1414" s="39"/>
      <c r="F1414" s="39"/>
      <c r="G1414" s="44"/>
    </row>
    <row r="1415" spans="1:7" ht="12.75" x14ac:dyDescent="0.15">
      <c r="A1415" s="65"/>
      <c r="B1415" s="66"/>
      <c r="C1415" s="38"/>
      <c r="D1415" s="39"/>
      <c r="E1415" s="39"/>
      <c r="F1415" s="39"/>
      <c r="G1415" s="44"/>
    </row>
    <row r="1416" spans="1:7" ht="12.75" x14ac:dyDescent="0.15">
      <c r="A1416" s="65"/>
      <c r="B1416" s="66"/>
      <c r="C1416" s="38"/>
      <c r="D1416" s="39"/>
      <c r="E1416" s="39"/>
      <c r="F1416" s="39"/>
      <c r="G1416" s="44"/>
    </row>
    <row r="1417" spans="1:7" ht="12.75" x14ac:dyDescent="0.15">
      <c r="A1417" s="65"/>
      <c r="B1417" s="66"/>
      <c r="C1417" s="38"/>
      <c r="D1417" s="39"/>
      <c r="E1417" s="39"/>
      <c r="F1417" s="39"/>
      <c r="G1417" s="44"/>
    </row>
    <row r="1418" spans="1:7" ht="12.75" x14ac:dyDescent="0.15">
      <c r="A1418" s="65"/>
      <c r="B1418" s="66"/>
      <c r="C1418" s="38"/>
      <c r="D1418" s="39"/>
      <c r="E1418" s="39"/>
      <c r="F1418" s="39"/>
      <c r="G1418" s="44"/>
    </row>
    <row r="1419" spans="1:7" ht="12.75" x14ac:dyDescent="0.15">
      <c r="A1419" s="65"/>
      <c r="B1419" s="66"/>
      <c r="C1419" s="38"/>
      <c r="D1419" s="39"/>
      <c r="E1419" s="39"/>
      <c r="F1419" s="39"/>
      <c r="G1419" s="44"/>
    </row>
    <row r="1420" spans="1:7" ht="12.75" x14ac:dyDescent="0.15">
      <c r="A1420" s="65"/>
      <c r="B1420" s="66"/>
      <c r="C1420" s="38"/>
      <c r="D1420" s="39"/>
      <c r="E1420" s="39"/>
      <c r="F1420" s="39"/>
      <c r="G1420" s="44"/>
    </row>
    <row r="1421" spans="1:7" ht="12.75" x14ac:dyDescent="0.15">
      <c r="A1421" s="65"/>
      <c r="B1421" s="66"/>
      <c r="C1421" s="38"/>
      <c r="D1421" s="39"/>
      <c r="E1421" s="39"/>
      <c r="F1421" s="39"/>
      <c r="G1421" s="44"/>
    </row>
    <row r="1422" spans="1:7" ht="12.75" x14ac:dyDescent="0.15">
      <c r="A1422" s="65"/>
      <c r="B1422" s="66"/>
      <c r="C1422" s="38"/>
      <c r="D1422" s="39"/>
      <c r="E1422" s="39"/>
      <c r="F1422" s="39"/>
      <c r="G1422" s="44"/>
    </row>
    <row r="1423" spans="1:7" ht="12.75" x14ac:dyDescent="0.15">
      <c r="A1423" s="65"/>
      <c r="B1423" s="66"/>
      <c r="C1423" s="38"/>
      <c r="D1423" s="39"/>
      <c r="E1423" s="39"/>
      <c r="F1423" s="39"/>
      <c r="G1423" s="44"/>
    </row>
    <row r="1424" spans="1:7" ht="12.75" x14ac:dyDescent="0.15">
      <c r="A1424" s="65"/>
      <c r="B1424" s="66"/>
      <c r="C1424" s="38"/>
      <c r="D1424" s="39"/>
      <c r="E1424" s="39"/>
      <c r="F1424" s="39"/>
      <c r="G1424" s="44"/>
    </row>
    <row r="1425" spans="1:7" ht="12.75" x14ac:dyDescent="0.15">
      <c r="A1425" s="65"/>
      <c r="B1425" s="66"/>
      <c r="C1425" s="38"/>
      <c r="D1425" s="39"/>
      <c r="E1425" s="39"/>
      <c r="F1425" s="39"/>
      <c r="G1425" s="44"/>
    </row>
    <row r="1426" spans="1:7" ht="12.75" x14ac:dyDescent="0.15">
      <c r="A1426" s="65"/>
      <c r="B1426" s="66"/>
      <c r="C1426" s="38"/>
      <c r="D1426" s="39"/>
      <c r="E1426" s="39"/>
      <c r="F1426" s="39"/>
      <c r="G1426" s="44"/>
    </row>
    <row r="1427" spans="1:7" ht="12.75" x14ac:dyDescent="0.15">
      <c r="A1427" s="65"/>
      <c r="B1427" s="66"/>
      <c r="C1427" s="38"/>
      <c r="D1427" s="39"/>
      <c r="E1427" s="39"/>
      <c r="F1427" s="39"/>
      <c r="G1427" s="44"/>
    </row>
    <row r="1428" spans="1:7" ht="12.75" x14ac:dyDescent="0.15">
      <c r="A1428" s="65"/>
      <c r="B1428" s="66"/>
      <c r="C1428" s="38"/>
      <c r="D1428" s="39"/>
      <c r="E1428" s="39"/>
      <c r="F1428" s="39"/>
      <c r="G1428" s="44"/>
    </row>
    <row r="1429" spans="1:7" ht="12.75" x14ac:dyDescent="0.15">
      <c r="A1429" s="65"/>
      <c r="B1429" s="66"/>
      <c r="C1429" s="38"/>
      <c r="D1429" s="39"/>
      <c r="E1429" s="39"/>
      <c r="F1429" s="39"/>
      <c r="G1429" s="44"/>
    </row>
    <row r="1430" spans="1:7" ht="12.75" x14ac:dyDescent="0.15">
      <c r="A1430" s="65"/>
      <c r="B1430" s="66"/>
      <c r="C1430" s="38"/>
      <c r="D1430" s="39"/>
      <c r="E1430" s="39"/>
      <c r="F1430" s="39"/>
      <c r="G1430" s="44"/>
    </row>
    <row r="1431" spans="1:7" ht="12.75" x14ac:dyDescent="0.15">
      <c r="A1431" s="65"/>
      <c r="B1431" s="66"/>
      <c r="C1431" s="38"/>
      <c r="D1431" s="39"/>
      <c r="E1431" s="39"/>
      <c r="F1431" s="39"/>
      <c r="G1431" s="44"/>
    </row>
    <row r="1432" spans="1:7" ht="12.75" x14ac:dyDescent="0.15">
      <c r="A1432" s="65"/>
      <c r="B1432" s="66"/>
      <c r="C1432" s="38"/>
      <c r="D1432" s="39"/>
      <c r="E1432" s="39"/>
      <c r="F1432" s="39"/>
      <c r="G1432" s="44"/>
    </row>
    <row r="1433" spans="1:7" ht="12.75" x14ac:dyDescent="0.15">
      <c r="A1433" s="65"/>
      <c r="B1433" s="66"/>
      <c r="C1433" s="38"/>
      <c r="D1433" s="39"/>
      <c r="E1433" s="39"/>
      <c r="F1433" s="39"/>
      <c r="G1433" s="44"/>
    </row>
    <row r="1434" spans="1:7" ht="12.75" x14ac:dyDescent="0.15">
      <c r="A1434" s="65"/>
      <c r="B1434" s="66"/>
      <c r="C1434" s="38"/>
      <c r="D1434" s="39"/>
      <c r="E1434" s="39"/>
      <c r="F1434" s="39"/>
      <c r="G1434" s="44"/>
    </row>
    <row r="1435" spans="1:7" ht="12.75" x14ac:dyDescent="0.15">
      <c r="A1435" s="65"/>
      <c r="B1435" s="66"/>
      <c r="C1435" s="38"/>
      <c r="D1435" s="39"/>
      <c r="E1435" s="39"/>
      <c r="F1435" s="39"/>
      <c r="G1435" s="44"/>
    </row>
    <row r="1436" spans="1:7" ht="12.75" x14ac:dyDescent="0.15">
      <c r="A1436" s="65"/>
      <c r="B1436" s="66"/>
      <c r="C1436" s="38"/>
      <c r="D1436" s="39"/>
      <c r="E1436" s="39"/>
      <c r="F1436" s="39"/>
      <c r="G1436" s="44"/>
    </row>
    <row r="1437" spans="1:7" ht="12.75" x14ac:dyDescent="0.15">
      <c r="A1437" s="65"/>
      <c r="B1437" s="66"/>
      <c r="C1437" s="38"/>
      <c r="D1437" s="39"/>
      <c r="E1437" s="39"/>
      <c r="F1437" s="39"/>
      <c r="G1437" s="44"/>
    </row>
    <row r="1438" spans="1:7" ht="12.75" x14ac:dyDescent="0.15">
      <c r="A1438" s="65"/>
      <c r="B1438" s="66"/>
      <c r="C1438" s="38"/>
      <c r="D1438" s="39"/>
      <c r="E1438" s="39"/>
      <c r="F1438" s="39"/>
      <c r="G1438" s="44"/>
    </row>
    <row r="1439" spans="1:7" ht="12.75" x14ac:dyDescent="0.15">
      <c r="A1439" s="65"/>
      <c r="B1439" s="66"/>
      <c r="C1439" s="38"/>
      <c r="D1439" s="39"/>
      <c r="E1439" s="39"/>
      <c r="F1439" s="39"/>
      <c r="G1439" s="44"/>
    </row>
    <row r="1440" spans="1:7" ht="12.75" x14ac:dyDescent="0.15">
      <c r="A1440" s="65"/>
      <c r="B1440" s="66"/>
      <c r="C1440" s="38"/>
      <c r="D1440" s="39"/>
      <c r="E1440" s="39"/>
      <c r="F1440" s="39"/>
      <c r="G1440" s="44"/>
    </row>
    <row r="1441" spans="1:7" ht="12.75" x14ac:dyDescent="0.15">
      <c r="A1441" s="65"/>
      <c r="B1441" s="66"/>
      <c r="C1441" s="38"/>
      <c r="D1441" s="39"/>
      <c r="E1441" s="39"/>
      <c r="F1441" s="39"/>
      <c r="G1441" s="44"/>
    </row>
    <row r="1442" spans="1:7" ht="12.75" x14ac:dyDescent="0.15">
      <c r="A1442" s="65"/>
      <c r="B1442" s="66"/>
      <c r="C1442" s="38"/>
      <c r="D1442" s="39"/>
      <c r="E1442" s="39"/>
      <c r="F1442" s="39"/>
      <c r="G1442" s="44"/>
    </row>
    <row r="1443" spans="1:7" ht="12.75" x14ac:dyDescent="0.15">
      <c r="A1443" s="65"/>
      <c r="B1443" s="66"/>
      <c r="C1443" s="38"/>
      <c r="D1443" s="39"/>
      <c r="E1443" s="39"/>
      <c r="F1443" s="39"/>
      <c r="G1443" s="44"/>
    </row>
    <row r="1444" spans="1:7" ht="12.75" x14ac:dyDescent="0.15">
      <c r="A1444" s="65"/>
      <c r="B1444" s="66"/>
      <c r="C1444" s="38"/>
      <c r="D1444" s="39"/>
      <c r="E1444" s="39"/>
      <c r="F1444" s="39"/>
      <c r="G1444" s="44"/>
    </row>
    <row r="1445" spans="1:7" ht="12.75" x14ac:dyDescent="0.15">
      <c r="A1445" s="65"/>
      <c r="B1445" s="66"/>
      <c r="C1445" s="38"/>
      <c r="D1445" s="39"/>
      <c r="E1445" s="39"/>
      <c r="F1445" s="39"/>
      <c r="G1445" s="44"/>
    </row>
    <row r="1446" spans="1:7" ht="12.75" x14ac:dyDescent="0.15">
      <c r="A1446" s="65"/>
      <c r="B1446" s="66"/>
      <c r="C1446" s="38"/>
      <c r="D1446" s="39"/>
      <c r="E1446" s="39"/>
      <c r="F1446" s="39"/>
      <c r="G1446" s="44"/>
    </row>
    <row r="1447" spans="1:7" ht="12.75" x14ac:dyDescent="0.15">
      <c r="A1447" s="65"/>
      <c r="B1447" s="66"/>
      <c r="C1447" s="38"/>
      <c r="D1447" s="39"/>
      <c r="E1447" s="39"/>
      <c r="F1447" s="39"/>
      <c r="G1447" s="44"/>
    </row>
    <row r="1448" spans="1:7" ht="12.75" x14ac:dyDescent="0.15">
      <c r="A1448" s="65"/>
      <c r="B1448" s="66"/>
      <c r="C1448" s="38"/>
      <c r="D1448" s="39"/>
      <c r="E1448" s="39"/>
      <c r="F1448" s="39"/>
      <c r="G1448" s="44"/>
    </row>
    <row r="1449" spans="1:7" ht="12.75" x14ac:dyDescent="0.15">
      <c r="A1449" s="65"/>
      <c r="B1449" s="66"/>
      <c r="C1449" s="38"/>
      <c r="D1449" s="39"/>
      <c r="E1449" s="39"/>
      <c r="F1449" s="39"/>
      <c r="G1449" s="44"/>
    </row>
    <row r="1450" spans="1:7" ht="12.75" x14ac:dyDescent="0.15">
      <c r="A1450" s="65"/>
      <c r="B1450" s="66"/>
      <c r="C1450" s="38"/>
      <c r="D1450" s="39"/>
      <c r="E1450" s="39"/>
      <c r="F1450" s="39"/>
      <c r="G1450" s="44"/>
    </row>
    <row r="1451" spans="1:7" ht="12.75" x14ac:dyDescent="0.15">
      <c r="A1451" s="65"/>
      <c r="B1451" s="66"/>
      <c r="C1451" s="38"/>
      <c r="D1451" s="39"/>
      <c r="E1451" s="39"/>
      <c r="F1451" s="39"/>
      <c r="G1451" s="44"/>
    </row>
    <row r="1452" spans="1:7" ht="12.75" x14ac:dyDescent="0.15">
      <c r="A1452" s="65"/>
      <c r="B1452" s="66"/>
      <c r="C1452" s="38"/>
      <c r="D1452" s="39"/>
      <c r="E1452" s="39"/>
      <c r="F1452" s="39"/>
      <c r="G1452" s="44"/>
    </row>
    <row r="1453" spans="1:7" ht="12.75" x14ac:dyDescent="0.15">
      <c r="A1453" s="65"/>
      <c r="B1453" s="66"/>
      <c r="C1453" s="38"/>
      <c r="D1453" s="39"/>
      <c r="E1453" s="39"/>
      <c r="F1453" s="39"/>
      <c r="G1453" s="44"/>
    </row>
    <row r="1454" spans="1:7" ht="12.75" x14ac:dyDescent="0.15">
      <c r="A1454" s="65"/>
      <c r="B1454" s="66"/>
      <c r="C1454" s="38"/>
      <c r="D1454" s="39"/>
      <c r="E1454" s="39"/>
      <c r="F1454" s="39"/>
      <c r="G1454" s="44"/>
    </row>
    <row r="1455" spans="1:7" ht="12.75" x14ac:dyDescent="0.15">
      <c r="A1455" s="65"/>
      <c r="B1455" s="66"/>
      <c r="C1455" s="38"/>
      <c r="D1455" s="39"/>
      <c r="E1455" s="39"/>
      <c r="F1455" s="39"/>
      <c r="G1455" s="44"/>
    </row>
    <row r="1456" spans="1:7" ht="12.75" x14ac:dyDescent="0.15">
      <c r="A1456" s="65"/>
      <c r="B1456" s="66"/>
      <c r="C1456" s="38"/>
      <c r="D1456" s="39"/>
      <c r="E1456" s="39"/>
      <c r="F1456" s="39"/>
      <c r="G1456" s="44"/>
    </row>
    <row r="1457" spans="1:7" ht="12.75" x14ac:dyDescent="0.15">
      <c r="A1457" s="65"/>
      <c r="B1457" s="66"/>
      <c r="C1457" s="38"/>
      <c r="D1457" s="39"/>
      <c r="E1457" s="39"/>
      <c r="F1457" s="39"/>
      <c r="G1457" s="44"/>
    </row>
    <row r="1458" spans="1:7" ht="12.75" x14ac:dyDescent="0.15">
      <c r="A1458" s="65"/>
      <c r="B1458" s="66"/>
      <c r="C1458" s="38"/>
      <c r="D1458" s="39"/>
      <c r="E1458" s="39"/>
      <c r="F1458" s="39"/>
      <c r="G1458" s="44"/>
    </row>
    <row r="1459" spans="1:7" ht="12.75" x14ac:dyDescent="0.15">
      <c r="A1459" s="65"/>
      <c r="B1459" s="66"/>
      <c r="C1459" s="38"/>
      <c r="D1459" s="39"/>
      <c r="E1459" s="39"/>
      <c r="F1459" s="39"/>
      <c r="G1459" s="44"/>
    </row>
    <row r="1460" spans="1:7" ht="12.75" x14ac:dyDescent="0.15">
      <c r="A1460" s="65"/>
      <c r="B1460" s="66"/>
      <c r="C1460" s="38"/>
      <c r="D1460" s="39"/>
      <c r="E1460" s="39"/>
      <c r="F1460" s="39"/>
      <c r="G1460" s="44"/>
    </row>
    <row r="1461" spans="1:7" ht="12.75" x14ac:dyDescent="0.15">
      <c r="A1461" s="65"/>
      <c r="B1461" s="66"/>
      <c r="C1461" s="38"/>
      <c r="D1461" s="39"/>
      <c r="E1461" s="39"/>
      <c r="F1461" s="39"/>
      <c r="G1461" s="44"/>
    </row>
    <row r="1462" spans="1:7" ht="12.75" x14ac:dyDescent="0.15">
      <c r="A1462" s="65"/>
      <c r="B1462" s="66"/>
      <c r="C1462" s="38"/>
      <c r="D1462" s="39"/>
      <c r="E1462" s="39"/>
      <c r="F1462" s="39"/>
      <c r="G1462" s="44"/>
    </row>
    <row r="1463" spans="1:7" ht="12.75" x14ac:dyDescent="0.15">
      <c r="A1463" s="65"/>
      <c r="B1463" s="66"/>
      <c r="C1463" s="38"/>
      <c r="D1463" s="39"/>
      <c r="E1463" s="39"/>
      <c r="F1463" s="39"/>
      <c r="G1463" s="44"/>
    </row>
    <row r="1464" spans="1:7" ht="12.75" x14ac:dyDescent="0.15">
      <c r="A1464" s="65"/>
      <c r="B1464" s="66"/>
      <c r="C1464" s="38"/>
      <c r="D1464" s="39"/>
      <c r="E1464" s="39"/>
      <c r="F1464" s="39"/>
      <c r="G1464" s="44"/>
    </row>
    <row r="1465" spans="1:7" ht="12.75" x14ac:dyDescent="0.15">
      <c r="A1465" s="65"/>
      <c r="B1465" s="66"/>
      <c r="C1465" s="38"/>
      <c r="D1465" s="39"/>
      <c r="E1465" s="39"/>
      <c r="F1465" s="39"/>
      <c r="G1465" s="44"/>
    </row>
    <row r="1466" spans="1:7" ht="12.75" x14ac:dyDescent="0.15">
      <c r="A1466" s="65"/>
      <c r="B1466" s="66"/>
      <c r="C1466" s="38"/>
      <c r="D1466" s="39"/>
      <c r="E1466" s="39"/>
      <c r="F1466" s="39"/>
      <c r="G1466" s="44"/>
    </row>
    <row r="1467" spans="1:7" ht="12.75" x14ac:dyDescent="0.15">
      <c r="A1467" s="65"/>
      <c r="B1467" s="66"/>
      <c r="C1467" s="38"/>
      <c r="D1467" s="39"/>
      <c r="E1467" s="39"/>
      <c r="F1467" s="39"/>
      <c r="G1467" s="44"/>
    </row>
    <row r="1468" spans="1:7" ht="12.75" x14ac:dyDescent="0.15">
      <c r="A1468" s="65"/>
      <c r="B1468" s="66"/>
      <c r="C1468" s="38"/>
      <c r="D1468" s="39"/>
      <c r="E1468" s="39"/>
      <c r="F1468" s="39"/>
      <c r="G1468" s="44"/>
    </row>
    <row r="1469" spans="1:7" ht="12.75" x14ac:dyDescent="0.15">
      <c r="A1469" s="65"/>
      <c r="B1469" s="66"/>
      <c r="C1469" s="38"/>
      <c r="D1469" s="39"/>
      <c r="E1469" s="39"/>
      <c r="F1469" s="39"/>
      <c r="G1469" s="44"/>
    </row>
    <row r="1470" spans="1:7" ht="12.75" x14ac:dyDescent="0.15">
      <c r="A1470" s="65"/>
      <c r="B1470" s="66"/>
      <c r="C1470" s="38"/>
      <c r="D1470" s="39"/>
      <c r="E1470" s="39"/>
      <c r="F1470" s="39"/>
      <c r="G1470" s="44"/>
    </row>
    <row r="1471" spans="1:7" ht="12.75" x14ac:dyDescent="0.15">
      <c r="A1471" s="65"/>
      <c r="B1471" s="66"/>
      <c r="C1471" s="38"/>
      <c r="D1471" s="39"/>
      <c r="E1471" s="39"/>
      <c r="F1471" s="39"/>
      <c r="G1471" s="44"/>
    </row>
    <row r="1472" spans="1:7" ht="12.75" x14ac:dyDescent="0.15">
      <c r="A1472" s="65"/>
      <c r="B1472" s="66"/>
      <c r="C1472" s="38"/>
      <c r="D1472" s="39"/>
      <c r="E1472" s="39"/>
      <c r="F1472" s="39"/>
      <c r="G1472" s="44"/>
    </row>
    <row r="1473" spans="1:7" ht="12.75" x14ac:dyDescent="0.15">
      <c r="A1473" s="65"/>
      <c r="B1473" s="66"/>
      <c r="C1473" s="38"/>
      <c r="D1473" s="39"/>
      <c r="E1473" s="39"/>
      <c r="F1473" s="39"/>
      <c r="G1473" s="44"/>
    </row>
    <row r="1474" spans="1:7" ht="12.75" x14ac:dyDescent="0.15">
      <c r="A1474" s="65"/>
      <c r="B1474" s="66"/>
      <c r="C1474" s="38"/>
      <c r="D1474" s="39"/>
      <c r="E1474" s="39"/>
      <c r="F1474" s="39"/>
      <c r="G1474" s="44"/>
    </row>
    <row r="1475" spans="1:7" ht="12.75" x14ac:dyDescent="0.15">
      <c r="A1475" s="65"/>
      <c r="B1475" s="66"/>
      <c r="C1475" s="38"/>
      <c r="D1475" s="39"/>
      <c r="E1475" s="39"/>
      <c r="F1475" s="39"/>
      <c r="G1475" s="44"/>
    </row>
    <row r="1476" spans="1:7" ht="12.75" x14ac:dyDescent="0.15">
      <c r="A1476" s="65"/>
      <c r="B1476" s="66"/>
      <c r="C1476" s="38"/>
      <c r="D1476" s="39"/>
      <c r="E1476" s="39"/>
      <c r="F1476" s="39"/>
      <c r="G1476" s="44"/>
    </row>
    <row r="1477" spans="1:7" ht="12.75" x14ac:dyDescent="0.15">
      <c r="A1477" s="65"/>
      <c r="B1477" s="66"/>
      <c r="C1477" s="38"/>
      <c r="D1477" s="39"/>
      <c r="E1477" s="39"/>
      <c r="F1477" s="39"/>
      <c r="G1477" s="44"/>
    </row>
    <row r="1478" spans="1:7" ht="12.75" x14ac:dyDescent="0.15">
      <c r="A1478" s="65"/>
      <c r="B1478" s="66"/>
      <c r="C1478" s="38"/>
      <c r="D1478" s="39"/>
      <c r="E1478" s="39"/>
      <c r="F1478" s="39"/>
      <c r="G1478" s="44"/>
    </row>
    <row r="1479" spans="1:7" ht="12.75" x14ac:dyDescent="0.15">
      <c r="A1479" s="65"/>
      <c r="B1479" s="66"/>
      <c r="C1479" s="38"/>
      <c r="D1479" s="39"/>
      <c r="E1479" s="39"/>
      <c r="F1479" s="39"/>
      <c r="G1479" s="44"/>
    </row>
    <row r="1480" spans="1:7" ht="12.75" x14ac:dyDescent="0.15">
      <c r="A1480" s="65"/>
      <c r="B1480" s="66"/>
      <c r="C1480" s="38"/>
      <c r="D1480" s="39"/>
      <c r="E1480" s="39"/>
      <c r="F1480" s="39"/>
      <c r="G1480" s="44"/>
    </row>
    <row r="1481" spans="1:7" ht="12.75" x14ac:dyDescent="0.15">
      <c r="A1481" s="65"/>
      <c r="B1481" s="66"/>
      <c r="C1481" s="38"/>
      <c r="D1481" s="39"/>
      <c r="E1481" s="39"/>
      <c r="F1481" s="39"/>
      <c r="G1481" s="44"/>
    </row>
    <row r="1482" spans="1:7" ht="12.75" x14ac:dyDescent="0.15">
      <c r="A1482" s="65"/>
      <c r="B1482" s="66"/>
      <c r="C1482" s="38"/>
      <c r="D1482" s="39"/>
      <c r="E1482" s="39"/>
      <c r="F1482" s="39"/>
      <c r="G1482" s="44"/>
    </row>
    <row r="1483" spans="1:7" ht="12.75" x14ac:dyDescent="0.15">
      <c r="A1483" s="65"/>
      <c r="B1483" s="66"/>
      <c r="C1483" s="38"/>
      <c r="D1483" s="39"/>
      <c r="E1483" s="39"/>
      <c r="F1483" s="39"/>
      <c r="G1483" s="44"/>
    </row>
    <row r="1484" spans="1:7" ht="12.75" x14ac:dyDescent="0.15">
      <c r="A1484" s="65"/>
      <c r="B1484" s="66"/>
      <c r="C1484" s="38"/>
      <c r="D1484" s="39"/>
      <c r="E1484" s="39"/>
      <c r="F1484" s="39"/>
      <c r="G1484" s="44"/>
    </row>
    <row r="1485" spans="1:7" ht="12.75" x14ac:dyDescent="0.15">
      <c r="A1485" s="65"/>
      <c r="B1485" s="66"/>
      <c r="C1485" s="38"/>
      <c r="D1485" s="39"/>
      <c r="E1485" s="39"/>
      <c r="F1485" s="39"/>
      <c r="G1485" s="44"/>
    </row>
    <row r="1486" spans="1:7" ht="12.75" x14ac:dyDescent="0.15">
      <c r="A1486" s="65"/>
      <c r="B1486" s="66"/>
      <c r="C1486" s="38"/>
      <c r="D1486" s="39"/>
      <c r="E1486" s="39"/>
      <c r="F1486" s="39"/>
      <c r="G1486" s="44"/>
    </row>
    <row r="1487" spans="1:7" ht="12.75" x14ac:dyDescent="0.15">
      <c r="A1487" s="65"/>
      <c r="B1487" s="66"/>
      <c r="C1487" s="38"/>
      <c r="D1487" s="39"/>
      <c r="E1487" s="39"/>
      <c r="F1487" s="39"/>
      <c r="G1487" s="44"/>
    </row>
    <row r="1488" spans="1:7" ht="12.75" x14ac:dyDescent="0.15">
      <c r="A1488" s="65"/>
      <c r="B1488" s="66"/>
      <c r="C1488" s="38"/>
      <c r="D1488" s="39"/>
      <c r="E1488" s="39"/>
      <c r="F1488" s="39"/>
      <c r="G1488" s="44"/>
    </row>
    <row r="1489" spans="1:7" ht="12.75" x14ac:dyDescent="0.15">
      <c r="A1489" s="65"/>
      <c r="B1489" s="66"/>
      <c r="C1489" s="38"/>
      <c r="D1489" s="39"/>
      <c r="E1489" s="39"/>
      <c r="F1489" s="39"/>
      <c r="G1489" s="44"/>
    </row>
    <row r="1490" spans="1:7" ht="12.75" x14ac:dyDescent="0.15">
      <c r="A1490" s="65"/>
      <c r="B1490" s="66"/>
      <c r="C1490" s="38"/>
      <c r="D1490" s="39"/>
      <c r="E1490" s="39"/>
      <c r="F1490" s="39"/>
      <c r="G1490" s="44"/>
    </row>
    <row r="1491" spans="1:7" ht="12.75" x14ac:dyDescent="0.15">
      <c r="A1491" s="65"/>
      <c r="B1491" s="66"/>
      <c r="C1491" s="38"/>
      <c r="D1491" s="39"/>
      <c r="E1491" s="39"/>
      <c r="F1491" s="39"/>
      <c r="G1491" s="44"/>
    </row>
    <row r="1492" spans="1:7" ht="12.75" x14ac:dyDescent="0.15">
      <c r="A1492" s="65"/>
      <c r="B1492" s="66"/>
      <c r="C1492" s="38"/>
      <c r="D1492" s="39"/>
      <c r="E1492" s="39"/>
      <c r="F1492" s="39"/>
      <c r="G1492" s="44"/>
    </row>
    <row r="1493" spans="1:7" ht="12.75" x14ac:dyDescent="0.15">
      <c r="A1493" s="65"/>
      <c r="B1493" s="66"/>
      <c r="C1493" s="38"/>
      <c r="D1493" s="39"/>
      <c r="E1493" s="39"/>
      <c r="F1493" s="39"/>
      <c r="G1493" s="44"/>
    </row>
    <row r="1494" spans="1:7" ht="12.75" x14ac:dyDescent="0.15">
      <c r="A1494" s="65"/>
      <c r="B1494" s="66"/>
      <c r="C1494" s="38"/>
      <c r="D1494" s="39"/>
      <c r="E1494" s="39"/>
      <c r="F1494" s="39"/>
      <c r="G1494" s="44"/>
    </row>
    <row r="1495" spans="1:7" ht="12.75" x14ac:dyDescent="0.15">
      <c r="A1495" s="65"/>
      <c r="B1495" s="66"/>
      <c r="C1495" s="38"/>
      <c r="D1495" s="39"/>
      <c r="E1495" s="39"/>
      <c r="F1495" s="39"/>
      <c r="G1495" s="44"/>
    </row>
    <row r="1496" spans="1:7" ht="12.75" x14ac:dyDescent="0.15">
      <c r="A1496" s="65"/>
      <c r="B1496" s="66"/>
      <c r="C1496" s="38"/>
      <c r="D1496" s="39"/>
      <c r="E1496" s="39"/>
      <c r="F1496" s="39"/>
      <c r="G1496" s="44"/>
    </row>
    <row r="1497" spans="1:7" ht="12.75" x14ac:dyDescent="0.15">
      <c r="A1497" s="65"/>
      <c r="B1497" s="66"/>
      <c r="C1497" s="38"/>
      <c r="D1497" s="39"/>
      <c r="E1497" s="39"/>
      <c r="F1497" s="39"/>
      <c r="G1497" s="44"/>
    </row>
    <row r="1498" spans="1:7" ht="12.75" x14ac:dyDescent="0.15">
      <c r="A1498" s="65"/>
      <c r="B1498" s="66"/>
      <c r="C1498" s="38"/>
      <c r="D1498" s="39"/>
      <c r="E1498" s="39"/>
      <c r="F1498" s="39"/>
      <c r="G1498" s="44"/>
    </row>
    <row r="1499" spans="1:7" ht="12.75" x14ac:dyDescent="0.15">
      <c r="A1499" s="65"/>
      <c r="B1499" s="66"/>
      <c r="C1499" s="38"/>
      <c r="D1499" s="39"/>
      <c r="E1499" s="39"/>
      <c r="F1499" s="39"/>
      <c r="G1499" s="44"/>
    </row>
    <row r="1500" spans="1:7" ht="12.75" x14ac:dyDescent="0.15">
      <c r="A1500" s="65"/>
      <c r="B1500" s="66"/>
      <c r="C1500" s="38"/>
      <c r="D1500" s="39"/>
      <c r="E1500" s="39"/>
      <c r="F1500" s="39"/>
      <c r="G1500" s="44"/>
    </row>
  </sheetData>
  <sheetProtection algorithmName="SHA-512" hashValue="4h+R731Cqt2Ukfej8/s3xNlZ3TcdRV+zcaai0Vs6n35VOg45GwSZ9kCsC2N02u+HznqHKv8HsKQqNcaZa6FJqA==" saltValue="y2p3MQTEXqM0tR9QWS1c4w==" spinCount="100000" sheet="1" selectLockedCells="1"/>
  <mergeCells count="64">
    <mergeCell ref="A61:B61"/>
    <mergeCell ref="A62:B62"/>
    <mergeCell ref="A63:B63"/>
    <mergeCell ref="A50:B50"/>
    <mergeCell ref="A51:B51"/>
    <mergeCell ref="A52:B52"/>
    <mergeCell ref="A53:B53"/>
    <mergeCell ref="A54:B54"/>
    <mergeCell ref="A55:B55"/>
    <mergeCell ref="A56:B56"/>
    <mergeCell ref="A57:B57"/>
    <mergeCell ref="A58:B58"/>
    <mergeCell ref="A59:B59"/>
    <mergeCell ref="A45:B45"/>
    <mergeCell ref="A46:B46"/>
    <mergeCell ref="A60:B60"/>
    <mergeCell ref="A49:B49"/>
    <mergeCell ref="A47:B47"/>
    <mergeCell ref="A48:B48"/>
    <mergeCell ref="A39:B39"/>
    <mergeCell ref="A36:B36"/>
    <mergeCell ref="A37:B37"/>
    <mergeCell ref="A43:B43"/>
    <mergeCell ref="A44:B44"/>
    <mergeCell ref="A42:B42"/>
    <mergeCell ref="A40:B40"/>
    <mergeCell ref="A41:B41"/>
    <mergeCell ref="A32:B32"/>
    <mergeCell ref="A33:B33"/>
    <mergeCell ref="A38:B38"/>
    <mergeCell ref="A34:B34"/>
    <mergeCell ref="A35:B35"/>
    <mergeCell ref="A26:B26"/>
    <mergeCell ref="A27:B27"/>
    <mergeCell ref="A31:B31"/>
    <mergeCell ref="A30:B30"/>
    <mergeCell ref="A28:B28"/>
    <mergeCell ref="A29:B29"/>
    <mergeCell ref="A21:B21"/>
    <mergeCell ref="A22:B22"/>
    <mergeCell ref="A23:B23"/>
    <mergeCell ref="A24:B24"/>
    <mergeCell ref="A25:B25"/>
    <mergeCell ref="A13:B13"/>
    <mergeCell ref="A14:B14"/>
    <mergeCell ref="A15:B15"/>
    <mergeCell ref="A19:B19"/>
    <mergeCell ref="A20:B20"/>
    <mergeCell ref="A18:B18"/>
    <mergeCell ref="A16:B16"/>
    <mergeCell ref="A17:B17"/>
    <mergeCell ref="A4:B4"/>
    <mergeCell ref="A5:B5"/>
    <mergeCell ref="A1:B1"/>
    <mergeCell ref="C1:G1"/>
    <mergeCell ref="A2:G2"/>
    <mergeCell ref="A3:B3"/>
    <mergeCell ref="A11:B11"/>
    <mergeCell ref="A12:B12"/>
    <mergeCell ref="A6:B6"/>
    <mergeCell ref="A7:B7"/>
    <mergeCell ref="A8:B8"/>
    <mergeCell ref="A9:B9"/>
    <mergeCell ref="A10:B10"/>
  </mergeCells>
  <phoneticPr fontId="0" type="noConversion"/>
  <printOptions horizontalCentered="1"/>
  <pageMargins left="0.59055118110236227" right="0.59055118110236227" top="0.59055118110236227" bottom="0.98425196850393704" header="0.51181102362204722" footer="0.51181102362204722"/>
  <pageSetup paperSize="9" scale="87" firstPageNumber="0" fitToHeight="0" orientation="portrait" horizontalDpi="300" verticalDpi="300" r:id="rId1"/>
  <headerFooter alignWithMargins="0">
    <oddFooter>&amp;L&amp;"MS Sans Serif,Obyčejné"&amp;8EKO-KOM, a.s.&amp;C&amp;"MS Sans Serif,Obyčejné"VÝKAZ ÚPRAVCE ODPADU 5.0&amp;R&amp;"MS Sans Serif,Obyčejné"&amp;8&amp;A strana &amp;P z &amp;N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7">
    <pageSetUpPr fitToPage="1"/>
  </sheetPr>
  <dimension ref="A1:I300"/>
  <sheetViews>
    <sheetView showGridLines="0" workbookViewId="0">
      <pane ySplit="3" topLeftCell="A4" activePane="bottomLeft" state="frozenSplit"/>
      <selection activeCell="E69" sqref="E69"/>
      <selection pane="bottomLeft" activeCell="A4" sqref="A4:B4"/>
    </sheetView>
  </sheetViews>
  <sheetFormatPr defaultColWidth="9.140625" defaultRowHeight="10.5" x14ac:dyDescent="0.15"/>
  <cols>
    <col min="1" max="1" width="26.7109375" style="5" customWidth="1"/>
    <col min="2" max="2" width="13.7109375" style="5" customWidth="1"/>
    <col min="3" max="3" width="13.5703125" style="5" customWidth="1"/>
    <col min="4" max="4" width="10.7109375" style="5" customWidth="1"/>
    <col min="5" max="5" width="18.7109375" style="5" customWidth="1"/>
    <col min="6" max="9" width="10.7109375" style="5" customWidth="1"/>
    <col min="10" max="16384" width="9.140625" style="5"/>
  </cols>
  <sheetData>
    <row r="1" spans="1:9" ht="24.95" customHeight="1" thickBot="1" x14ac:dyDescent="0.2">
      <c r="A1" s="54" t="s">
        <v>47</v>
      </c>
      <c r="B1" s="225" t="str">
        <f>Úvod!F2&amp;" "&amp;Úvod!G2&amp;" za "&amp;Úvod!E5&amp;". "&amp;Úvod!F5&amp;" "&amp;Úvod!H5&amp;" - "&amp;Úvod!D8&amp;" / Ev.číslo: "&amp;Úvod!I14</f>
        <v xml:space="preserve">Běžný VÝKAZ za . čtvrtletí roku  -  / Ev.číslo: </v>
      </c>
      <c r="C1" s="226"/>
      <c r="D1" s="226"/>
      <c r="E1" s="226"/>
      <c r="F1" s="226"/>
      <c r="G1" s="226"/>
      <c r="H1" s="226"/>
      <c r="I1" s="227"/>
    </row>
    <row r="2" spans="1:9" s="7" customFormat="1" ht="30.75" customHeight="1" x14ac:dyDescent="0.2">
      <c r="A2" s="200" t="s">
        <v>25</v>
      </c>
      <c r="B2" s="201"/>
      <c r="C2" s="196" t="s">
        <v>62</v>
      </c>
      <c r="D2" s="196" t="s">
        <v>11</v>
      </c>
      <c r="E2" s="196" t="s">
        <v>15</v>
      </c>
      <c r="F2" s="196" t="s">
        <v>16</v>
      </c>
      <c r="G2" s="196" t="s">
        <v>14</v>
      </c>
      <c r="H2" s="196" t="s">
        <v>13</v>
      </c>
      <c r="I2" s="206" t="s">
        <v>48</v>
      </c>
    </row>
    <row r="3" spans="1:9" ht="15" customHeight="1" thickBot="1" x14ac:dyDescent="0.2">
      <c r="A3" s="202"/>
      <c r="B3" s="203"/>
      <c r="C3" s="197"/>
      <c r="D3" s="197"/>
      <c r="E3" s="197"/>
      <c r="F3" s="197"/>
      <c r="G3" s="197"/>
      <c r="H3" s="197"/>
      <c r="I3" s="207"/>
    </row>
    <row r="4" spans="1:9" s="6" customFormat="1" ht="12.75" x14ac:dyDescent="0.2">
      <c r="A4" s="223"/>
      <c r="B4" s="224"/>
      <c r="C4" s="41"/>
      <c r="D4" s="45"/>
      <c r="E4" s="45"/>
      <c r="F4" s="45"/>
      <c r="G4" s="46"/>
      <c r="H4" s="42"/>
      <c r="I4" s="56"/>
    </row>
    <row r="5" spans="1:9" ht="12.75" x14ac:dyDescent="0.15">
      <c r="A5" s="221"/>
      <c r="B5" s="222"/>
      <c r="C5" s="38"/>
      <c r="D5" s="55"/>
      <c r="E5" s="55"/>
      <c r="F5" s="55"/>
      <c r="G5" s="40"/>
      <c r="H5" s="39"/>
      <c r="I5" s="57"/>
    </row>
    <row r="6" spans="1:9" ht="12.75" x14ac:dyDescent="0.15">
      <c r="A6" s="221"/>
      <c r="B6" s="222"/>
      <c r="C6" s="38"/>
      <c r="D6" s="55"/>
      <c r="E6" s="55"/>
      <c r="F6" s="55"/>
      <c r="G6" s="40"/>
      <c r="H6" s="39"/>
      <c r="I6" s="57"/>
    </row>
    <row r="7" spans="1:9" ht="12.75" x14ac:dyDescent="0.15">
      <c r="A7" s="221"/>
      <c r="B7" s="222"/>
      <c r="C7" s="38"/>
      <c r="D7" s="55"/>
      <c r="E7" s="55"/>
      <c r="F7" s="55"/>
      <c r="G7" s="40"/>
      <c r="H7" s="39"/>
      <c r="I7" s="57"/>
    </row>
    <row r="8" spans="1:9" ht="12.75" x14ac:dyDescent="0.15">
      <c r="A8" s="221"/>
      <c r="B8" s="222"/>
      <c r="C8" s="38"/>
      <c r="D8" s="55"/>
      <c r="E8" s="55"/>
      <c r="F8" s="55"/>
      <c r="G8" s="40"/>
      <c r="H8" s="39"/>
      <c r="I8" s="57"/>
    </row>
    <row r="9" spans="1:9" ht="12.75" x14ac:dyDescent="0.15">
      <c r="A9" s="221"/>
      <c r="B9" s="222"/>
      <c r="C9" s="38"/>
      <c r="D9" s="55"/>
      <c r="E9" s="55"/>
      <c r="F9" s="55"/>
      <c r="G9" s="40"/>
      <c r="H9" s="39"/>
      <c r="I9" s="57"/>
    </row>
    <row r="10" spans="1:9" ht="12.75" x14ac:dyDescent="0.15">
      <c r="A10" s="221"/>
      <c r="B10" s="222"/>
      <c r="C10" s="38"/>
      <c r="D10" s="55"/>
      <c r="E10" s="55"/>
      <c r="F10" s="55"/>
      <c r="G10" s="40"/>
      <c r="H10" s="39"/>
      <c r="I10" s="57"/>
    </row>
    <row r="11" spans="1:9" ht="12.75" x14ac:dyDescent="0.15">
      <c r="A11" s="221"/>
      <c r="B11" s="222"/>
      <c r="C11" s="38"/>
      <c r="D11" s="55"/>
      <c r="E11" s="55"/>
      <c r="F11" s="55"/>
      <c r="G11" s="40"/>
      <c r="H11" s="39"/>
      <c r="I11" s="57"/>
    </row>
    <row r="12" spans="1:9" ht="12.75" x14ac:dyDescent="0.15">
      <c r="A12" s="221"/>
      <c r="B12" s="222"/>
      <c r="C12" s="38"/>
      <c r="D12" s="55"/>
      <c r="E12" s="55"/>
      <c r="F12" s="55"/>
      <c r="G12" s="40"/>
      <c r="H12" s="39"/>
      <c r="I12" s="57"/>
    </row>
    <row r="13" spans="1:9" ht="12.75" x14ac:dyDescent="0.15">
      <c r="A13" s="221"/>
      <c r="B13" s="222"/>
      <c r="C13" s="38"/>
      <c r="D13" s="55"/>
      <c r="E13" s="55"/>
      <c r="F13" s="55"/>
      <c r="G13" s="40"/>
      <c r="H13" s="39"/>
      <c r="I13" s="57"/>
    </row>
    <row r="14" spans="1:9" ht="12.75" x14ac:dyDescent="0.15">
      <c r="A14" s="221"/>
      <c r="B14" s="222"/>
      <c r="C14" s="38"/>
      <c r="D14" s="55"/>
      <c r="E14" s="55"/>
      <c r="F14" s="55"/>
      <c r="G14" s="40"/>
      <c r="H14" s="39"/>
      <c r="I14" s="57"/>
    </row>
    <row r="15" spans="1:9" ht="12.75" x14ac:dyDescent="0.15">
      <c r="A15" s="221"/>
      <c r="B15" s="222"/>
      <c r="C15" s="38"/>
      <c r="D15" s="55"/>
      <c r="E15" s="55"/>
      <c r="F15" s="55"/>
      <c r="G15" s="40"/>
      <c r="H15" s="39"/>
      <c r="I15" s="57"/>
    </row>
    <row r="16" spans="1:9" ht="12.75" x14ac:dyDescent="0.15">
      <c r="A16" s="221"/>
      <c r="B16" s="222"/>
      <c r="C16" s="38"/>
      <c r="D16" s="55"/>
      <c r="E16" s="55"/>
      <c r="F16" s="55"/>
      <c r="G16" s="40"/>
      <c r="H16" s="39"/>
      <c r="I16" s="57"/>
    </row>
    <row r="17" spans="1:9" ht="12.75" x14ac:dyDescent="0.15">
      <c r="A17" s="221"/>
      <c r="B17" s="222"/>
      <c r="C17" s="38"/>
      <c r="D17" s="55"/>
      <c r="E17" s="55"/>
      <c r="F17" s="55"/>
      <c r="G17" s="40"/>
      <c r="H17" s="39"/>
      <c r="I17" s="57"/>
    </row>
    <row r="18" spans="1:9" ht="12.75" x14ac:dyDescent="0.15">
      <c r="A18" s="221"/>
      <c r="B18" s="222"/>
      <c r="C18" s="38"/>
      <c r="D18" s="55"/>
      <c r="E18" s="55"/>
      <c r="F18" s="55"/>
      <c r="G18" s="40"/>
      <c r="H18" s="39"/>
      <c r="I18" s="57"/>
    </row>
    <row r="19" spans="1:9" ht="12.75" x14ac:dyDescent="0.15">
      <c r="A19" s="221"/>
      <c r="B19" s="222"/>
      <c r="C19" s="38"/>
      <c r="D19" s="55"/>
      <c r="E19" s="55"/>
      <c r="F19" s="55"/>
      <c r="G19" s="40"/>
      <c r="H19" s="39"/>
      <c r="I19" s="57"/>
    </row>
    <row r="20" spans="1:9" ht="12.75" x14ac:dyDescent="0.15">
      <c r="A20" s="221"/>
      <c r="B20" s="222"/>
      <c r="C20" s="38"/>
      <c r="D20" s="55"/>
      <c r="E20" s="55"/>
      <c r="F20" s="55"/>
      <c r="G20" s="40"/>
      <c r="H20" s="39"/>
      <c r="I20" s="57"/>
    </row>
    <row r="21" spans="1:9" ht="12.75" x14ac:dyDescent="0.15">
      <c r="A21" s="221"/>
      <c r="B21" s="222"/>
      <c r="C21" s="38"/>
      <c r="D21" s="55"/>
      <c r="E21" s="55"/>
      <c r="F21" s="55"/>
      <c r="G21" s="40"/>
      <c r="H21" s="39"/>
      <c r="I21" s="57"/>
    </row>
    <row r="22" spans="1:9" ht="12.75" x14ac:dyDescent="0.15">
      <c r="A22" s="221"/>
      <c r="B22" s="222"/>
      <c r="C22" s="38"/>
      <c r="D22" s="55"/>
      <c r="E22" s="55"/>
      <c r="F22" s="55"/>
      <c r="G22" s="40"/>
      <c r="H22" s="39"/>
      <c r="I22" s="57"/>
    </row>
    <row r="23" spans="1:9" ht="12.75" x14ac:dyDescent="0.15">
      <c r="A23" s="221"/>
      <c r="B23" s="222"/>
      <c r="C23" s="38"/>
      <c r="D23" s="55"/>
      <c r="E23" s="55"/>
      <c r="F23" s="55"/>
      <c r="G23" s="40"/>
      <c r="H23" s="39"/>
      <c r="I23" s="57"/>
    </row>
    <row r="24" spans="1:9" ht="12.75" x14ac:dyDescent="0.15">
      <c r="A24" s="221"/>
      <c r="B24" s="222"/>
      <c r="C24" s="38"/>
      <c r="D24" s="55"/>
      <c r="E24" s="55"/>
      <c r="F24" s="55"/>
      <c r="G24" s="40"/>
      <c r="H24" s="39"/>
      <c r="I24" s="57"/>
    </row>
    <row r="25" spans="1:9" ht="12.75" x14ac:dyDescent="0.15">
      <c r="A25" s="221"/>
      <c r="B25" s="222"/>
      <c r="C25" s="38"/>
      <c r="D25" s="55"/>
      <c r="E25" s="55"/>
      <c r="F25" s="55"/>
      <c r="G25" s="40"/>
      <c r="H25" s="39"/>
      <c r="I25" s="57"/>
    </row>
    <row r="26" spans="1:9" ht="12.75" x14ac:dyDescent="0.15">
      <c r="A26" s="221"/>
      <c r="B26" s="222"/>
      <c r="C26" s="38"/>
      <c r="D26" s="55"/>
      <c r="E26" s="55"/>
      <c r="F26" s="55"/>
      <c r="G26" s="40"/>
      <c r="H26" s="39"/>
      <c r="I26" s="57"/>
    </row>
    <row r="27" spans="1:9" ht="12.75" x14ac:dyDescent="0.15">
      <c r="A27" s="221"/>
      <c r="B27" s="222"/>
      <c r="C27" s="38"/>
      <c r="D27" s="55"/>
      <c r="E27" s="55"/>
      <c r="F27" s="55"/>
      <c r="G27" s="40"/>
      <c r="H27" s="39"/>
      <c r="I27" s="57"/>
    </row>
    <row r="28" spans="1:9" ht="12.75" x14ac:dyDescent="0.15">
      <c r="A28" s="221"/>
      <c r="B28" s="222"/>
      <c r="C28" s="38"/>
      <c r="D28" s="55"/>
      <c r="E28" s="55"/>
      <c r="F28" s="55"/>
      <c r="G28" s="40"/>
      <c r="H28" s="39"/>
      <c r="I28" s="57"/>
    </row>
    <row r="29" spans="1:9" ht="12.75" x14ac:dyDescent="0.15">
      <c r="A29" s="221"/>
      <c r="B29" s="222"/>
      <c r="C29" s="38"/>
      <c r="D29" s="55"/>
      <c r="E29" s="55"/>
      <c r="F29" s="55"/>
      <c r="G29" s="40"/>
      <c r="H29" s="39"/>
      <c r="I29" s="57"/>
    </row>
    <row r="30" spans="1:9" ht="12.75" x14ac:dyDescent="0.15">
      <c r="A30" s="221"/>
      <c r="B30" s="222"/>
      <c r="C30" s="38"/>
      <c r="D30" s="55"/>
      <c r="E30" s="55"/>
      <c r="F30" s="55"/>
      <c r="G30" s="40"/>
      <c r="H30" s="39"/>
      <c r="I30" s="57"/>
    </row>
    <row r="31" spans="1:9" ht="12.75" x14ac:dyDescent="0.15">
      <c r="A31" s="221"/>
      <c r="B31" s="222"/>
      <c r="C31" s="38"/>
      <c r="D31" s="55"/>
      <c r="E31" s="55"/>
      <c r="F31" s="55"/>
      <c r="G31" s="40"/>
      <c r="H31" s="39"/>
      <c r="I31" s="57"/>
    </row>
    <row r="32" spans="1:9" ht="12.75" x14ac:dyDescent="0.15">
      <c r="A32" s="221"/>
      <c r="B32" s="222"/>
      <c r="C32" s="38"/>
      <c r="D32" s="55"/>
      <c r="E32" s="55"/>
      <c r="F32" s="55"/>
      <c r="G32" s="40"/>
      <c r="H32" s="39"/>
      <c r="I32" s="57"/>
    </row>
    <row r="33" spans="1:9" ht="12.75" x14ac:dyDescent="0.15">
      <c r="A33" s="221"/>
      <c r="B33" s="222"/>
      <c r="C33" s="38"/>
      <c r="D33" s="55"/>
      <c r="E33" s="55"/>
      <c r="F33" s="55"/>
      <c r="G33" s="40"/>
      <c r="H33" s="39"/>
      <c r="I33" s="57"/>
    </row>
    <row r="34" spans="1:9" ht="12.75" x14ac:dyDescent="0.15">
      <c r="A34" s="221"/>
      <c r="B34" s="222"/>
      <c r="C34" s="38"/>
      <c r="D34" s="55"/>
      <c r="E34" s="55"/>
      <c r="F34" s="55"/>
      <c r="G34" s="40"/>
      <c r="H34" s="39"/>
      <c r="I34" s="57"/>
    </row>
    <row r="35" spans="1:9" ht="12.75" x14ac:dyDescent="0.15">
      <c r="A35" s="221"/>
      <c r="B35" s="222"/>
      <c r="C35" s="38"/>
      <c r="D35" s="55"/>
      <c r="E35" s="55"/>
      <c r="F35" s="55"/>
      <c r="G35" s="40"/>
      <c r="H35" s="39"/>
      <c r="I35" s="57"/>
    </row>
    <row r="36" spans="1:9" ht="12.75" x14ac:dyDescent="0.15">
      <c r="A36" s="221"/>
      <c r="B36" s="222"/>
      <c r="C36" s="38"/>
      <c r="D36" s="55"/>
      <c r="E36" s="55"/>
      <c r="F36" s="55"/>
      <c r="G36" s="40"/>
      <c r="H36" s="39"/>
      <c r="I36" s="57"/>
    </row>
    <row r="37" spans="1:9" ht="12.75" x14ac:dyDescent="0.15">
      <c r="A37" s="221"/>
      <c r="B37" s="222"/>
      <c r="C37" s="38"/>
      <c r="D37" s="55"/>
      <c r="E37" s="55"/>
      <c r="F37" s="55"/>
      <c r="G37" s="40"/>
      <c r="H37" s="39"/>
      <c r="I37" s="57"/>
    </row>
    <row r="38" spans="1:9" ht="12.75" x14ac:dyDescent="0.15">
      <c r="A38" s="221"/>
      <c r="B38" s="222"/>
      <c r="C38" s="38"/>
      <c r="D38" s="55"/>
      <c r="E38" s="55"/>
      <c r="F38" s="55"/>
      <c r="G38" s="40"/>
      <c r="H38" s="39"/>
      <c r="I38" s="57"/>
    </row>
    <row r="39" spans="1:9" ht="12.75" x14ac:dyDescent="0.15">
      <c r="A39" s="221"/>
      <c r="B39" s="222"/>
      <c r="C39" s="38"/>
      <c r="D39" s="55"/>
      <c r="E39" s="55"/>
      <c r="F39" s="55"/>
      <c r="G39" s="40"/>
      <c r="H39" s="39"/>
      <c r="I39" s="57"/>
    </row>
    <row r="40" spans="1:9" ht="12.75" x14ac:dyDescent="0.15">
      <c r="A40" s="221"/>
      <c r="B40" s="222"/>
      <c r="C40" s="38"/>
      <c r="D40" s="55"/>
      <c r="E40" s="55"/>
      <c r="F40" s="55"/>
      <c r="G40" s="40"/>
      <c r="H40" s="39"/>
      <c r="I40" s="57"/>
    </row>
    <row r="41" spans="1:9" ht="12.75" x14ac:dyDescent="0.15">
      <c r="A41" s="221"/>
      <c r="B41" s="222"/>
      <c r="C41" s="38"/>
      <c r="D41" s="55"/>
      <c r="E41" s="55"/>
      <c r="F41" s="55"/>
      <c r="G41" s="40"/>
      <c r="H41" s="39"/>
      <c r="I41" s="57"/>
    </row>
    <row r="42" spans="1:9" ht="12.75" x14ac:dyDescent="0.15">
      <c r="A42" s="221"/>
      <c r="B42" s="222"/>
      <c r="C42" s="38"/>
      <c r="D42" s="55"/>
      <c r="E42" s="55"/>
      <c r="F42" s="55"/>
      <c r="G42" s="40"/>
      <c r="H42" s="39"/>
      <c r="I42" s="57"/>
    </row>
    <row r="43" spans="1:9" ht="12.75" x14ac:dyDescent="0.15">
      <c r="A43" s="221"/>
      <c r="B43" s="222"/>
      <c r="C43" s="38"/>
      <c r="D43" s="55"/>
      <c r="E43" s="55"/>
      <c r="F43" s="55"/>
      <c r="G43" s="40"/>
      <c r="H43" s="39"/>
      <c r="I43" s="57"/>
    </row>
    <row r="44" spans="1:9" ht="12.75" x14ac:dyDescent="0.15">
      <c r="A44" s="221"/>
      <c r="B44" s="222"/>
      <c r="C44" s="38"/>
      <c r="D44" s="55"/>
      <c r="E44" s="55"/>
      <c r="F44" s="55"/>
      <c r="G44" s="40"/>
      <c r="H44" s="39"/>
      <c r="I44" s="57"/>
    </row>
    <row r="45" spans="1:9" ht="12.75" x14ac:dyDescent="0.15">
      <c r="A45" s="221"/>
      <c r="B45" s="222"/>
      <c r="C45" s="38"/>
      <c r="D45" s="55"/>
      <c r="E45" s="55"/>
      <c r="F45" s="55"/>
      <c r="G45" s="40"/>
      <c r="H45" s="39"/>
      <c r="I45" s="57"/>
    </row>
    <row r="46" spans="1:9" ht="12.75" x14ac:dyDescent="0.15">
      <c r="A46" s="221"/>
      <c r="B46" s="222"/>
      <c r="C46" s="38"/>
      <c r="D46" s="55"/>
      <c r="E46" s="55"/>
      <c r="F46" s="55"/>
      <c r="G46" s="40"/>
      <c r="H46" s="39"/>
      <c r="I46" s="57"/>
    </row>
    <row r="47" spans="1:9" ht="12.75" x14ac:dyDescent="0.15">
      <c r="A47" s="221"/>
      <c r="B47" s="222"/>
      <c r="C47" s="38"/>
      <c r="D47" s="55"/>
      <c r="E47" s="55"/>
      <c r="F47" s="55"/>
      <c r="G47" s="40"/>
      <c r="H47" s="39"/>
      <c r="I47" s="57"/>
    </row>
    <row r="48" spans="1:9" ht="12.75" x14ac:dyDescent="0.15">
      <c r="A48" s="221"/>
      <c r="B48" s="222"/>
      <c r="C48" s="38"/>
      <c r="D48" s="55"/>
      <c r="E48" s="55"/>
      <c r="F48" s="55"/>
      <c r="G48" s="40"/>
      <c r="H48" s="39"/>
      <c r="I48" s="57"/>
    </row>
    <row r="49" spans="1:9" ht="12.75" x14ac:dyDescent="0.15">
      <c r="A49" s="221"/>
      <c r="B49" s="222"/>
      <c r="C49" s="38"/>
      <c r="D49" s="55"/>
      <c r="E49" s="55"/>
      <c r="F49" s="55"/>
      <c r="G49" s="40"/>
      <c r="H49" s="39"/>
      <c r="I49" s="57"/>
    </row>
    <row r="50" spans="1:9" ht="12.75" x14ac:dyDescent="0.15">
      <c r="A50" s="221"/>
      <c r="B50" s="222"/>
      <c r="C50" s="38"/>
      <c r="D50" s="55"/>
      <c r="E50" s="55"/>
      <c r="F50" s="55"/>
      <c r="G50" s="40"/>
      <c r="H50" s="39"/>
      <c r="I50" s="57"/>
    </row>
    <row r="51" spans="1:9" ht="12.75" x14ac:dyDescent="0.15">
      <c r="A51" s="221"/>
      <c r="B51" s="222"/>
      <c r="C51" s="38"/>
      <c r="D51" s="55"/>
      <c r="E51" s="55"/>
      <c r="F51" s="55"/>
      <c r="G51" s="40"/>
      <c r="H51" s="39"/>
      <c r="I51" s="57"/>
    </row>
    <row r="52" spans="1:9" ht="12.75" x14ac:dyDescent="0.15">
      <c r="A52" s="221"/>
      <c r="B52" s="222"/>
      <c r="C52" s="38"/>
      <c r="D52" s="55"/>
      <c r="E52" s="55"/>
      <c r="F52" s="55"/>
      <c r="G52" s="40"/>
      <c r="H52" s="39"/>
      <c r="I52" s="57"/>
    </row>
    <row r="53" spans="1:9" ht="12.75" x14ac:dyDescent="0.15">
      <c r="A53" s="221"/>
      <c r="B53" s="222"/>
      <c r="C53" s="38"/>
      <c r="D53" s="55"/>
      <c r="E53" s="55"/>
      <c r="F53" s="55"/>
      <c r="G53" s="40"/>
      <c r="H53" s="39"/>
      <c r="I53" s="57"/>
    </row>
    <row r="54" spans="1:9" ht="12.75" x14ac:dyDescent="0.15">
      <c r="A54" s="221"/>
      <c r="B54" s="222"/>
      <c r="C54" s="38"/>
      <c r="D54" s="55"/>
      <c r="E54" s="55"/>
      <c r="F54" s="55"/>
      <c r="G54" s="40"/>
      <c r="H54" s="39"/>
      <c r="I54" s="57"/>
    </row>
    <row r="55" spans="1:9" ht="12.75" x14ac:dyDescent="0.15">
      <c r="A55" s="221"/>
      <c r="B55" s="222"/>
      <c r="C55" s="38"/>
      <c r="D55" s="55"/>
      <c r="E55" s="55"/>
      <c r="F55" s="55"/>
      <c r="G55" s="40"/>
      <c r="H55" s="39"/>
      <c r="I55" s="57"/>
    </row>
    <row r="56" spans="1:9" ht="12.75" x14ac:dyDescent="0.15">
      <c r="A56" s="221"/>
      <c r="B56" s="222"/>
      <c r="C56" s="38"/>
      <c r="D56" s="55"/>
      <c r="E56" s="55"/>
      <c r="F56" s="55"/>
      <c r="G56" s="40"/>
      <c r="H56" s="39"/>
      <c r="I56" s="57"/>
    </row>
    <row r="57" spans="1:9" ht="12.75" x14ac:dyDescent="0.15">
      <c r="A57" s="221"/>
      <c r="B57" s="222"/>
      <c r="C57" s="38"/>
      <c r="D57" s="55"/>
      <c r="E57" s="55"/>
      <c r="F57" s="55"/>
      <c r="G57" s="40"/>
      <c r="H57" s="39"/>
      <c r="I57" s="57"/>
    </row>
    <row r="58" spans="1:9" ht="12.75" x14ac:dyDescent="0.15">
      <c r="A58" s="221"/>
      <c r="B58" s="222"/>
      <c r="C58" s="38"/>
      <c r="D58" s="55"/>
      <c r="E58" s="55"/>
      <c r="F58" s="55"/>
      <c r="G58" s="40"/>
      <c r="H58" s="39"/>
      <c r="I58" s="57"/>
    </row>
    <row r="59" spans="1:9" ht="12.75" x14ac:dyDescent="0.15">
      <c r="A59" s="221"/>
      <c r="B59" s="222"/>
      <c r="C59" s="38"/>
      <c r="D59" s="55"/>
      <c r="E59" s="55"/>
      <c r="F59" s="55"/>
      <c r="G59" s="40"/>
      <c r="H59" s="39"/>
      <c r="I59" s="57"/>
    </row>
    <row r="60" spans="1:9" ht="12.75" x14ac:dyDescent="0.15">
      <c r="A60" s="221"/>
      <c r="B60" s="222"/>
      <c r="C60" s="38"/>
      <c r="D60" s="55"/>
      <c r="E60" s="55"/>
      <c r="F60" s="55"/>
      <c r="G60" s="40"/>
      <c r="H60" s="39"/>
      <c r="I60" s="57"/>
    </row>
    <row r="61" spans="1:9" ht="12.75" x14ac:dyDescent="0.15">
      <c r="A61" s="221"/>
      <c r="B61" s="222"/>
      <c r="C61" s="38"/>
      <c r="D61" s="55"/>
      <c r="E61" s="55"/>
      <c r="F61" s="55"/>
      <c r="G61" s="40"/>
      <c r="H61" s="39"/>
      <c r="I61" s="57"/>
    </row>
    <row r="62" spans="1:9" ht="12.75" x14ac:dyDescent="0.15">
      <c r="A62" s="221"/>
      <c r="B62" s="222"/>
      <c r="C62" s="38"/>
      <c r="D62" s="55"/>
      <c r="E62" s="55"/>
      <c r="F62" s="55"/>
      <c r="G62" s="40"/>
      <c r="H62" s="39"/>
      <c r="I62" s="57"/>
    </row>
    <row r="63" spans="1:9" ht="12.75" x14ac:dyDescent="0.15">
      <c r="A63" s="221"/>
      <c r="B63" s="222"/>
      <c r="C63" s="38"/>
      <c r="D63" s="55"/>
      <c r="E63" s="55"/>
      <c r="F63" s="55"/>
      <c r="G63" s="40"/>
      <c r="H63" s="39"/>
      <c r="I63" s="57"/>
    </row>
    <row r="64" spans="1:9" ht="12.75" x14ac:dyDescent="0.15">
      <c r="A64" s="221"/>
      <c r="B64" s="222"/>
      <c r="C64" s="38"/>
      <c r="D64" s="55"/>
      <c r="E64" s="55"/>
      <c r="F64" s="55"/>
      <c r="G64" s="40"/>
      <c r="H64" s="39"/>
      <c r="I64" s="57"/>
    </row>
    <row r="65" spans="1:9" ht="12.75" x14ac:dyDescent="0.15">
      <c r="A65" s="221"/>
      <c r="B65" s="222"/>
      <c r="C65" s="38"/>
      <c r="D65" s="55"/>
      <c r="E65" s="55"/>
      <c r="F65" s="55"/>
      <c r="G65" s="40"/>
      <c r="H65" s="39"/>
      <c r="I65" s="57"/>
    </row>
    <row r="66" spans="1:9" ht="12.75" x14ac:dyDescent="0.15">
      <c r="A66" s="221"/>
      <c r="B66" s="222"/>
      <c r="C66" s="38"/>
      <c r="D66" s="55"/>
      <c r="E66" s="55"/>
      <c r="F66" s="55"/>
      <c r="G66" s="40"/>
      <c r="H66" s="39"/>
      <c r="I66" s="57"/>
    </row>
    <row r="67" spans="1:9" ht="12.75" x14ac:dyDescent="0.15">
      <c r="A67" s="221"/>
      <c r="B67" s="222"/>
      <c r="C67" s="38"/>
      <c r="D67" s="55"/>
      <c r="E67" s="55"/>
      <c r="F67" s="55"/>
      <c r="G67" s="40"/>
      <c r="H67" s="39"/>
      <c r="I67" s="57"/>
    </row>
    <row r="68" spans="1:9" ht="12.75" x14ac:dyDescent="0.15">
      <c r="A68" s="221"/>
      <c r="B68" s="222"/>
      <c r="C68" s="38"/>
      <c r="D68" s="55"/>
      <c r="E68" s="55"/>
      <c r="F68" s="55"/>
      <c r="G68" s="40"/>
      <c r="H68" s="39"/>
      <c r="I68" s="57"/>
    </row>
    <row r="69" spans="1:9" ht="12.75" x14ac:dyDescent="0.15">
      <c r="A69" s="221"/>
      <c r="B69" s="222"/>
      <c r="C69" s="38"/>
      <c r="D69" s="55"/>
      <c r="E69" s="55"/>
      <c r="F69" s="55"/>
      <c r="G69" s="40"/>
      <c r="H69" s="39"/>
      <c r="I69" s="57"/>
    </row>
    <row r="70" spans="1:9" ht="12.75" x14ac:dyDescent="0.15">
      <c r="A70" s="221"/>
      <c r="B70" s="222"/>
      <c r="C70" s="38"/>
      <c r="D70" s="55"/>
      <c r="E70" s="55"/>
      <c r="F70" s="55"/>
      <c r="G70" s="40"/>
      <c r="H70" s="39"/>
      <c r="I70" s="57"/>
    </row>
    <row r="71" spans="1:9" ht="12.75" x14ac:dyDescent="0.15">
      <c r="A71" s="221"/>
      <c r="B71" s="222"/>
      <c r="C71" s="38"/>
      <c r="D71" s="55"/>
      <c r="E71" s="55"/>
      <c r="F71" s="55"/>
      <c r="G71" s="40"/>
      <c r="H71" s="39"/>
      <c r="I71" s="57"/>
    </row>
    <row r="72" spans="1:9" ht="12.75" x14ac:dyDescent="0.15">
      <c r="A72" s="221"/>
      <c r="B72" s="222"/>
      <c r="C72" s="38"/>
      <c r="D72" s="55"/>
      <c r="E72" s="55"/>
      <c r="F72" s="55"/>
      <c r="G72" s="40"/>
      <c r="H72" s="39"/>
      <c r="I72" s="57"/>
    </row>
    <row r="73" spans="1:9" ht="12.75" x14ac:dyDescent="0.15">
      <c r="A73" s="221"/>
      <c r="B73" s="222"/>
      <c r="C73" s="38"/>
      <c r="D73" s="55"/>
      <c r="E73" s="55"/>
      <c r="F73" s="55"/>
      <c r="G73" s="40"/>
      <c r="H73" s="39"/>
      <c r="I73" s="57"/>
    </row>
    <row r="74" spans="1:9" ht="12.75" x14ac:dyDescent="0.15">
      <c r="A74" s="221"/>
      <c r="B74" s="222"/>
      <c r="C74" s="38"/>
      <c r="D74" s="55"/>
      <c r="E74" s="55"/>
      <c r="F74" s="55"/>
      <c r="G74" s="40"/>
      <c r="H74" s="39"/>
      <c r="I74" s="57"/>
    </row>
    <row r="75" spans="1:9" ht="12.75" x14ac:dyDescent="0.15">
      <c r="A75" s="221"/>
      <c r="B75" s="222"/>
      <c r="C75" s="38"/>
      <c r="D75" s="55"/>
      <c r="E75" s="55"/>
      <c r="F75" s="55"/>
      <c r="G75" s="40"/>
      <c r="H75" s="39"/>
      <c r="I75" s="57"/>
    </row>
    <row r="76" spans="1:9" ht="12.75" x14ac:dyDescent="0.15">
      <c r="A76" s="221"/>
      <c r="B76" s="222"/>
      <c r="C76" s="38"/>
      <c r="D76" s="55"/>
      <c r="E76" s="55"/>
      <c r="F76" s="55"/>
      <c r="G76" s="40"/>
      <c r="H76" s="39"/>
      <c r="I76" s="57"/>
    </row>
    <row r="77" spans="1:9" ht="12.75" x14ac:dyDescent="0.15">
      <c r="A77" s="221"/>
      <c r="B77" s="222"/>
      <c r="C77" s="38"/>
      <c r="D77" s="55"/>
      <c r="E77" s="55"/>
      <c r="F77" s="55"/>
      <c r="G77" s="40"/>
      <c r="H77" s="39"/>
      <c r="I77" s="57"/>
    </row>
    <row r="78" spans="1:9" ht="12.75" x14ac:dyDescent="0.15">
      <c r="A78" s="221"/>
      <c r="B78" s="222"/>
      <c r="C78" s="38"/>
      <c r="D78" s="55"/>
      <c r="E78" s="55"/>
      <c r="F78" s="55"/>
      <c r="G78" s="40"/>
      <c r="H78" s="39"/>
      <c r="I78" s="57"/>
    </row>
    <row r="79" spans="1:9" ht="12.75" x14ac:dyDescent="0.15">
      <c r="A79" s="221"/>
      <c r="B79" s="222"/>
      <c r="C79" s="38"/>
      <c r="D79" s="55"/>
      <c r="E79" s="55"/>
      <c r="F79" s="55"/>
      <c r="G79" s="40"/>
      <c r="H79" s="39"/>
      <c r="I79" s="57"/>
    </row>
    <row r="80" spans="1:9" ht="12.75" x14ac:dyDescent="0.15">
      <c r="A80" s="221"/>
      <c r="B80" s="222"/>
      <c r="C80" s="38"/>
      <c r="D80" s="55"/>
      <c r="E80" s="55"/>
      <c r="F80" s="55"/>
      <c r="G80" s="40"/>
      <c r="H80" s="39"/>
      <c r="I80" s="57"/>
    </row>
    <row r="81" spans="1:9" ht="12.75" x14ac:dyDescent="0.15">
      <c r="A81" s="221"/>
      <c r="B81" s="222"/>
      <c r="C81" s="38"/>
      <c r="D81" s="55"/>
      <c r="E81" s="55"/>
      <c r="F81" s="55"/>
      <c r="G81" s="40"/>
      <c r="H81" s="39"/>
      <c r="I81" s="57"/>
    </row>
    <row r="82" spans="1:9" ht="12.75" x14ac:dyDescent="0.15">
      <c r="A82" s="221"/>
      <c r="B82" s="222"/>
      <c r="C82" s="38"/>
      <c r="D82" s="55"/>
      <c r="E82" s="55"/>
      <c r="F82" s="55"/>
      <c r="G82" s="40"/>
      <c r="H82" s="39"/>
      <c r="I82" s="57"/>
    </row>
    <row r="83" spans="1:9" ht="12.75" x14ac:dyDescent="0.15">
      <c r="A83" s="221"/>
      <c r="B83" s="222"/>
      <c r="C83" s="38"/>
      <c r="D83" s="55"/>
      <c r="E83" s="55"/>
      <c r="F83" s="55"/>
      <c r="G83" s="40"/>
      <c r="H83" s="39"/>
      <c r="I83" s="57"/>
    </row>
    <row r="84" spans="1:9" ht="12.75" x14ac:dyDescent="0.15">
      <c r="A84" s="221"/>
      <c r="B84" s="222"/>
      <c r="C84" s="38"/>
      <c r="D84" s="55"/>
      <c r="E84" s="55"/>
      <c r="F84" s="55"/>
      <c r="G84" s="40"/>
      <c r="H84" s="39"/>
      <c r="I84" s="57"/>
    </row>
    <row r="85" spans="1:9" ht="12.75" x14ac:dyDescent="0.15">
      <c r="A85" s="221"/>
      <c r="B85" s="222"/>
      <c r="C85" s="38"/>
      <c r="D85" s="55"/>
      <c r="E85" s="55"/>
      <c r="F85" s="55"/>
      <c r="G85" s="40"/>
      <c r="H85" s="39"/>
      <c r="I85" s="57"/>
    </row>
    <row r="86" spans="1:9" ht="12.75" x14ac:dyDescent="0.15">
      <c r="A86" s="221"/>
      <c r="B86" s="222"/>
      <c r="C86" s="38"/>
      <c r="D86" s="55"/>
      <c r="E86" s="55"/>
      <c r="F86" s="55"/>
      <c r="G86" s="40"/>
      <c r="H86" s="39"/>
      <c r="I86" s="57"/>
    </row>
    <row r="87" spans="1:9" ht="12.75" x14ac:dyDescent="0.15">
      <c r="A87" s="221"/>
      <c r="B87" s="222"/>
      <c r="C87" s="38"/>
      <c r="D87" s="55"/>
      <c r="E87" s="55"/>
      <c r="F87" s="55"/>
      <c r="G87" s="40"/>
      <c r="H87" s="39"/>
      <c r="I87" s="57"/>
    </row>
    <row r="88" spans="1:9" ht="12.75" x14ac:dyDescent="0.15">
      <c r="A88" s="221"/>
      <c r="B88" s="222"/>
      <c r="C88" s="38"/>
      <c r="D88" s="55"/>
      <c r="E88" s="55"/>
      <c r="F88" s="55"/>
      <c r="G88" s="40"/>
      <c r="H88" s="39"/>
      <c r="I88" s="57"/>
    </row>
    <row r="89" spans="1:9" ht="12.75" x14ac:dyDescent="0.15">
      <c r="A89" s="221"/>
      <c r="B89" s="222"/>
      <c r="C89" s="38"/>
      <c r="D89" s="55"/>
      <c r="E89" s="55"/>
      <c r="F89" s="55"/>
      <c r="G89" s="40"/>
      <c r="H89" s="39"/>
      <c r="I89" s="57"/>
    </row>
    <row r="90" spans="1:9" ht="12.75" x14ac:dyDescent="0.15">
      <c r="A90" s="221"/>
      <c r="B90" s="222"/>
      <c r="C90" s="38"/>
      <c r="D90" s="55"/>
      <c r="E90" s="55"/>
      <c r="F90" s="55"/>
      <c r="G90" s="40"/>
      <c r="H90" s="39"/>
      <c r="I90" s="57"/>
    </row>
    <row r="91" spans="1:9" ht="12.75" x14ac:dyDescent="0.15">
      <c r="A91" s="221"/>
      <c r="B91" s="222"/>
      <c r="C91" s="38"/>
      <c r="D91" s="55"/>
      <c r="E91" s="55"/>
      <c r="F91" s="55"/>
      <c r="G91" s="40"/>
      <c r="H91" s="39"/>
      <c r="I91" s="57"/>
    </row>
    <row r="92" spans="1:9" ht="12.75" x14ac:dyDescent="0.15">
      <c r="A92" s="221"/>
      <c r="B92" s="222"/>
      <c r="C92" s="38"/>
      <c r="D92" s="55"/>
      <c r="E92" s="55"/>
      <c r="F92" s="55"/>
      <c r="G92" s="40"/>
      <c r="H92" s="39"/>
      <c r="I92" s="57"/>
    </row>
    <row r="93" spans="1:9" ht="12.75" x14ac:dyDescent="0.15">
      <c r="A93" s="221"/>
      <c r="B93" s="222"/>
      <c r="C93" s="38"/>
      <c r="D93" s="55"/>
      <c r="E93" s="55"/>
      <c r="F93" s="55"/>
      <c r="G93" s="40"/>
      <c r="H93" s="39"/>
      <c r="I93" s="57"/>
    </row>
    <row r="94" spans="1:9" ht="12.75" x14ac:dyDescent="0.15">
      <c r="A94" s="221"/>
      <c r="B94" s="222"/>
      <c r="C94" s="38"/>
      <c r="D94" s="55"/>
      <c r="E94" s="55"/>
      <c r="F94" s="55"/>
      <c r="G94" s="40"/>
      <c r="H94" s="39"/>
      <c r="I94" s="57"/>
    </row>
    <row r="95" spans="1:9" ht="12.75" x14ac:dyDescent="0.15">
      <c r="A95" s="221"/>
      <c r="B95" s="222"/>
      <c r="C95" s="38"/>
      <c r="D95" s="55"/>
      <c r="E95" s="55"/>
      <c r="F95" s="55"/>
      <c r="G95" s="40"/>
      <c r="H95" s="39"/>
      <c r="I95" s="57"/>
    </row>
    <row r="96" spans="1:9" ht="12.75" x14ac:dyDescent="0.15">
      <c r="A96" s="221"/>
      <c r="B96" s="222"/>
      <c r="C96" s="38"/>
      <c r="D96" s="55"/>
      <c r="E96" s="55"/>
      <c r="F96" s="55"/>
      <c r="G96" s="40"/>
      <c r="H96" s="39"/>
      <c r="I96" s="57"/>
    </row>
    <row r="97" spans="1:9" ht="12.75" x14ac:dyDescent="0.15">
      <c r="A97" s="221"/>
      <c r="B97" s="222"/>
      <c r="C97" s="38"/>
      <c r="D97" s="55"/>
      <c r="E97" s="55"/>
      <c r="F97" s="55"/>
      <c r="G97" s="40"/>
      <c r="H97" s="39"/>
      <c r="I97" s="57"/>
    </row>
    <row r="98" spans="1:9" ht="12.75" x14ac:dyDescent="0.15">
      <c r="A98" s="221"/>
      <c r="B98" s="222"/>
      <c r="C98" s="38"/>
      <c r="D98" s="55"/>
      <c r="E98" s="55"/>
      <c r="F98" s="55"/>
      <c r="G98" s="40"/>
      <c r="H98" s="39"/>
      <c r="I98" s="57"/>
    </row>
    <row r="99" spans="1:9" ht="12.75" x14ac:dyDescent="0.15">
      <c r="A99" s="221"/>
      <c r="B99" s="222"/>
      <c r="C99" s="38"/>
      <c r="D99" s="55"/>
      <c r="E99" s="55"/>
      <c r="F99" s="55"/>
      <c r="G99" s="40"/>
      <c r="H99" s="39"/>
      <c r="I99" s="57"/>
    </row>
    <row r="100" spans="1:9" ht="12.75" x14ac:dyDescent="0.15">
      <c r="A100" s="221"/>
      <c r="B100" s="222"/>
      <c r="C100" s="38"/>
      <c r="D100" s="55"/>
      <c r="E100" s="55"/>
      <c r="F100" s="55"/>
      <c r="G100" s="40"/>
      <c r="H100" s="39"/>
      <c r="I100" s="57"/>
    </row>
    <row r="101" spans="1:9" ht="12.75" x14ac:dyDescent="0.15">
      <c r="A101" s="221"/>
      <c r="B101" s="222"/>
      <c r="C101" s="38"/>
      <c r="D101" s="55"/>
      <c r="E101" s="55"/>
      <c r="F101" s="55"/>
      <c r="G101" s="40"/>
      <c r="H101" s="39"/>
      <c r="I101" s="57"/>
    </row>
    <row r="102" spans="1:9" ht="12.75" x14ac:dyDescent="0.15">
      <c r="A102" s="221"/>
      <c r="B102" s="222"/>
      <c r="C102" s="38"/>
      <c r="D102" s="55"/>
      <c r="E102" s="55"/>
      <c r="F102" s="55"/>
      <c r="G102" s="40"/>
      <c r="H102" s="39"/>
      <c r="I102" s="57"/>
    </row>
    <row r="103" spans="1:9" ht="12.75" x14ac:dyDescent="0.15">
      <c r="A103" s="221"/>
      <c r="B103" s="222"/>
      <c r="C103" s="38"/>
      <c r="D103" s="55"/>
      <c r="E103" s="55"/>
      <c r="F103" s="55"/>
      <c r="G103" s="40"/>
      <c r="H103" s="39"/>
      <c r="I103" s="57"/>
    </row>
    <row r="104" spans="1:9" ht="12.75" x14ac:dyDescent="0.15">
      <c r="A104" s="221"/>
      <c r="B104" s="222"/>
      <c r="C104" s="38"/>
      <c r="D104" s="55"/>
      <c r="E104" s="55"/>
      <c r="F104" s="55"/>
      <c r="G104" s="40"/>
      <c r="H104" s="39"/>
      <c r="I104" s="57"/>
    </row>
    <row r="105" spans="1:9" ht="12.75" x14ac:dyDescent="0.15">
      <c r="A105" s="221"/>
      <c r="B105" s="222"/>
      <c r="C105" s="38"/>
      <c r="D105" s="55"/>
      <c r="E105" s="55"/>
      <c r="F105" s="55"/>
      <c r="G105" s="40"/>
      <c r="H105" s="39"/>
      <c r="I105" s="57"/>
    </row>
    <row r="106" spans="1:9" ht="12.75" x14ac:dyDescent="0.15">
      <c r="A106" s="221"/>
      <c r="B106" s="222"/>
      <c r="C106" s="38"/>
      <c r="D106" s="55"/>
      <c r="E106" s="55"/>
      <c r="F106" s="55"/>
      <c r="G106" s="40"/>
      <c r="H106" s="39"/>
      <c r="I106" s="57"/>
    </row>
    <row r="107" spans="1:9" ht="12.75" x14ac:dyDescent="0.15">
      <c r="A107" s="221"/>
      <c r="B107" s="222"/>
      <c r="C107" s="38"/>
      <c r="D107" s="55"/>
      <c r="E107" s="55"/>
      <c r="F107" s="55"/>
      <c r="G107" s="40"/>
      <c r="H107" s="39"/>
      <c r="I107" s="57"/>
    </row>
    <row r="108" spans="1:9" ht="12.75" x14ac:dyDescent="0.15">
      <c r="A108" s="221"/>
      <c r="B108" s="222"/>
      <c r="C108" s="38"/>
      <c r="D108" s="55"/>
      <c r="E108" s="55"/>
      <c r="F108" s="55"/>
      <c r="G108" s="40"/>
      <c r="H108" s="39"/>
      <c r="I108" s="57"/>
    </row>
    <row r="109" spans="1:9" ht="12.75" x14ac:dyDescent="0.15">
      <c r="A109" s="221"/>
      <c r="B109" s="222"/>
      <c r="C109" s="38"/>
      <c r="D109" s="55"/>
      <c r="E109" s="55"/>
      <c r="F109" s="55"/>
      <c r="G109" s="40"/>
      <c r="H109" s="39"/>
      <c r="I109" s="57"/>
    </row>
    <row r="110" spans="1:9" ht="12.75" x14ac:dyDescent="0.15">
      <c r="A110" s="221"/>
      <c r="B110" s="222"/>
      <c r="C110" s="38"/>
      <c r="D110" s="55"/>
      <c r="E110" s="55"/>
      <c r="F110" s="55"/>
      <c r="G110" s="40"/>
      <c r="H110" s="39"/>
      <c r="I110" s="57"/>
    </row>
    <row r="111" spans="1:9" ht="12.75" x14ac:dyDescent="0.15">
      <c r="A111" s="221"/>
      <c r="B111" s="222"/>
      <c r="C111" s="38"/>
      <c r="D111" s="55"/>
      <c r="E111" s="55"/>
      <c r="F111" s="55"/>
      <c r="G111" s="40"/>
      <c r="H111" s="39"/>
      <c r="I111" s="57"/>
    </row>
    <row r="112" spans="1:9" ht="12.75" x14ac:dyDescent="0.15">
      <c r="A112" s="221"/>
      <c r="B112" s="222"/>
      <c r="C112" s="38"/>
      <c r="D112" s="55"/>
      <c r="E112" s="55"/>
      <c r="F112" s="55"/>
      <c r="G112" s="40"/>
      <c r="H112" s="39"/>
      <c r="I112" s="57"/>
    </row>
    <row r="113" spans="1:9" ht="12.75" x14ac:dyDescent="0.15">
      <c r="A113" s="221"/>
      <c r="B113" s="222"/>
      <c r="C113" s="38"/>
      <c r="D113" s="55"/>
      <c r="E113" s="55"/>
      <c r="F113" s="55"/>
      <c r="G113" s="40"/>
      <c r="H113" s="39"/>
      <c r="I113" s="57"/>
    </row>
    <row r="114" spans="1:9" ht="12.75" x14ac:dyDescent="0.15">
      <c r="A114" s="221"/>
      <c r="B114" s="222"/>
      <c r="C114" s="38"/>
      <c r="D114" s="55"/>
      <c r="E114" s="55"/>
      <c r="F114" s="55"/>
      <c r="G114" s="40"/>
      <c r="H114" s="39"/>
      <c r="I114" s="57"/>
    </row>
    <row r="115" spans="1:9" ht="12.75" x14ac:dyDescent="0.15">
      <c r="A115" s="221"/>
      <c r="B115" s="222"/>
      <c r="C115" s="38"/>
      <c r="D115" s="55"/>
      <c r="E115" s="55"/>
      <c r="F115" s="55"/>
      <c r="G115" s="40"/>
      <c r="H115" s="39"/>
      <c r="I115" s="57"/>
    </row>
    <row r="116" spans="1:9" ht="12.75" x14ac:dyDescent="0.15">
      <c r="A116" s="221"/>
      <c r="B116" s="222"/>
      <c r="C116" s="38"/>
      <c r="D116" s="55"/>
      <c r="E116" s="55"/>
      <c r="F116" s="55"/>
      <c r="G116" s="40"/>
      <c r="H116" s="39"/>
      <c r="I116" s="57"/>
    </row>
    <row r="117" spans="1:9" ht="12.75" x14ac:dyDescent="0.15">
      <c r="A117" s="221"/>
      <c r="B117" s="222"/>
      <c r="C117" s="38"/>
      <c r="D117" s="55"/>
      <c r="E117" s="55"/>
      <c r="F117" s="55"/>
      <c r="G117" s="40"/>
      <c r="H117" s="39"/>
      <c r="I117" s="57"/>
    </row>
    <row r="118" spans="1:9" ht="12.75" x14ac:dyDescent="0.15">
      <c r="A118" s="221"/>
      <c r="B118" s="222"/>
      <c r="C118" s="38"/>
      <c r="D118" s="55"/>
      <c r="E118" s="55"/>
      <c r="F118" s="55"/>
      <c r="G118" s="40"/>
      <c r="H118" s="39"/>
      <c r="I118" s="57"/>
    </row>
    <row r="119" spans="1:9" ht="12.75" x14ac:dyDescent="0.15">
      <c r="A119" s="221"/>
      <c r="B119" s="222"/>
      <c r="C119" s="38"/>
      <c r="D119" s="55"/>
      <c r="E119" s="55"/>
      <c r="F119" s="55"/>
      <c r="G119" s="40"/>
      <c r="H119" s="39"/>
      <c r="I119" s="57"/>
    </row>
    <row r="120" spans="1:9" ht="12.75" x14ac:dyDescent="0.15">
      <c r="A120" s="221"/>
      <c r="B120" s="222"/>
      <c r="C120" s="38"/>
      <c r="D120" s="55"/>
      <c r="E120" s="55"/>
      <c r="F120" s="55"/>
      <c r="G120" s="40"/>
      <c r="H120" s="39"/>
      <c r="I120" s="57"/>
    </row>
    <row r="121" spans="1:9" ht="12.75" x14ac:dyDescent="0.15">
      <c r="A121" s="221"/>
      <c r="B121" s="222"/>
      <c r="C121" s="38"/>
      <c r="D121" s="55"/>
      <c r="E121" s="55"/>
      <c r="F121" s="55"/>
      <c r="G121" s="40"/>
      <c r="H121" s="39"/>
      <c r="I121" s="57"/>
    </row>
    <row r="122" spans="1:9" ht="12.75" x14ac:dyDescent="0.15">
      <c r="A122" s="221"/>
      <c r="B122" s="222"/>
      <c r="C122" s="38"/>
      <c r="D122" s="55"/>
      <c r="E122" s="55"/>
      <c r="F122" s="55"/>
      <c r="G122" s="40"/>
      <c r="H122" s="39"/>
      <c r="I122" s="57"/>
    </row>
    <row r="123" spans="1:9" ht="12.75" x14ac:dyDescent="0.15">
      <c r="A123" s="221"/>
      <c r="B123" s="222"/>
      <c r="C123" s="38"/>
      <c r="D123" s="55"/>
      <c r="E123" s="55"/>
      <c r="F123" s="55"/>
      <c r="G123" s="40"/>
      <c r="H123" s="39"/>
      <c r="I123" s="57"/>
    </row>
    <row r="124" spans="1:9" ht="12.75" x14ac:dyDescent="0.15">
      <c r="A124" s="221"/>
      <c r="B124" s="222"/>
      <c r="C124" s="38"/>
      <c r="D124" s="55"/>
      <c r="E124" s="55"/>
      <c r="F124" s="55"/>
      <c r="G124" s="40"/>
      <c r="H124" s="39"/>
      <c r="I124" s="57"/>
    </row>
    <row r="125" spans="1:9" ht="12.75" x14ac:dyDescent="0.15">
      <c r="A125" s="221"/>
      <c r="B125" s="222"/>
      <c r="C125" s="38"/>
      <c r="D125" s="55"/>
      <c r="E125" s="55"/>
      <c r="F125" s="55"/>
      <c r="G125" s="40"/>
      <c r="H125" s="39"/>
      <c r="I125" s="57"/>
    </row>
    <row r="126" spans="1:9" ht="12.75" x14ac:dyDescent="0.15">
      <c r="A126" s="221"/>
      <c r="B126" s="222"/>
      <c r="C126" s="38"/>
      <c r="D126" s="55"/>
      <c r="E126" s="55"/>
      <c r="F126" s="55"/>
      <c r="G126" s="40"/>
      <c r="H126" s="39"/>
      <c r="I126" s="57"/>
    </row>
    <row r="127" spans="1:9" ht="12.75" x14ac:dyDescent="0.15">
      <c r="A127" s="221"/>
      <c r="B127" s="222"/>
      <c r="C127" s="38"/>
      <c r="D127" s="55"/>
      <c r="E127" s="55"/>
      <c r="F127" s="55"/>
      <c r="G127" s="40"/>
      <c r="H127" s="39"/>
      <c r="I127" s="57"/>
    </row>
    <row r="128" spans="1:9" ht="12.75" x14ac:dyDescent="0.15">
      <c r="A128" s="221"/>
      <c r="B128" s="222"/>
      <c r="C128" s="38"/>
      <c r="D128" s="55"/>
      <c r="E128" s="55"/>
      <c r="F128" s="55"/>
      <c r="G128" s="40"/>
      <c r="H128" s="39"/>
      <c r="I128" s="57"/>
    </row>
    <row r="129" spans="1:9" ht="12.75" x14ac:dyDescent="0.15">
      <c r="A129" s="221"/>
      <c r="B129" s="222"/>
      <c r="C129" s="38"/>
      <c r="D129" s="55"/>
      <c r="E129" s="55"/>
      <c r="F129" s="55"/>
      <c r="G129" s="40"/>
      <c r="H129" s="39"/>
      <c r="I129" s="57"/>
    </row>
    <row r="130" spans="1:9" ht="12.75" x14ac:dyDescent="0.15">
      <c r="A130" s="221"/>
      <c r="B130" s="222"/>
      <c r="C130" s="38"/>
      <c r="D130" s="55"/>
      <c r="E130" s="55"/>
      <c r="F130" s="55"/>
      <c r="G130" s="40"/>
      <c r="H130" s="39"/>
      <c r="I130" s="57"/>
    </row>
    <row r="131" spans="1:9" ht="12.75" x14ac:dyDescent="0.15">
      <c r="A131" s="221"/>
      <c r="B131" s="222"/>
      <c r="C131" s="38"/>
      <c r="D131" s="55"/>
      <c r="E131" s="55"/>
      <c r="F131" s="55"/>
      <c r="G131" s="40"/>
      <c r="H131" s="39"/>
      <c r="I131" s="57"/>
    </row>
    <row r="132" spans="1:9" ht="12.75" x14ac:dyDescent="0.15">
      <c r="A132" s="221"/>
      <c r="B132" s="222"/>
      <c r="C132" s="38"/>
      <c r="D132" s="55"/>
      <c r="E132" s="55"/>
      <c r="F132" s="55"/>
      <c r="G132" s="40"/>
      <c r="H132" s="39"/>
      <c r="I132" s="57"/>
    </row>
    <row r="133" spans="1:9" ht="12.75" x14ac:dyDescent="0.15">
      <c r="A133" s="221"/>
      <c r="B133" s="222"/>
      <c r="C133" s="38"/>
      <c r="D133" s="55"/>
      <c r="E133" s="55"/>
      <c r="F133" s="55"/>
      <c r="G133" s="40"/>
      <c r="H133" s="39"/>
      <c r="I133" s="57"/>
    </row>
    <row r="134" spans="1:9" ht="12.75" x14ac:dyDescent="0.15">
      <c r="A134" s="221"/>
      <c r="B134" s="222"/>
      <c r="C134" s="38"/>
      <c r="D134" s="55"/>
      <c r="E134" s="55"/>
      <c r="F134" s="55"/>
      <c r="G134" s="40"/>
      <c r="H134" s="39"/>
      <c r="I134" s="57"/>
    </row>
    <row r="135" spans="1:9" ht="12.75" x14ac:dyDescent="0.15">
      <c r="A135" s="221"/>
      <c r="B135" s="222"/>
      <c r="C135" s="38"/>
      <c r="D135" s="55"/>
      <c r="E135" s="55"/>
      <c r="F135" s="55"/>
      <c r="G135" s="40"/>
      <c r="H135" s="39"/>
      <c r="I135" s="57"/>
    </row>
    <row r="136" spans="1:9" ht="12.75" x14ac:dyDescent="0.15">
      <c r="A136" s="221"/>
      <c r="B136" s="222"/>
      <c r="C136" s="38"/>
      <c r="D136" s="55"/>
      <c r="E136" s="55"/>
      <c r="F136" s="55"/>
      <c r="G136" s="40"/>
      <c r="H136" s="39"/>
      <c r="I136" s="57"/>
    </row>
    <row r="137" spans="1:9" ht="12.75" x14ac:dyDescent="0.15">
      <c r="A137" s="221"/>
      <c r="B137" s="222"/>
      <c r="C137" s="38"/>
      <c r="D137" s="55"/>
      <c r="E137" s="55"/>
      <c r="F137" s="55"/>
      <c r="G137" s="40"/>
      <c r="H137" s="39"/>
      <c r="I137" s="57"/>
    </row>
    <row r="138" spans="1:9" ht="12.75" x14ac:dyDescent="0.15">
      <c r="A138" s="221"/>
      <c r="B138" s="222"/>
      <c r="C138" s="38"/>
      <c r="D138" s="55"/>
      <c r="E138" s="55"/>
      <c r="F138" s="55"/>
      <c r="G138" s="40"/>
      <c r="H138" s="39"/>
      <c r="I138" s="57"/>
    </row>
    <row r="139" spans="1:9" ht="12.75" x14ac:dyDescent="0.15">
      <c r="A139" s="221"/>
      <c r="B139" s="222"/>
      <c r="C139" s="38"/>
      <c r="D139" s="55"/>
      <c r="E139" s="55"/>
      <c r="F139" s="55"/>
      <c r="G139" s="40"/>
      <c r="H139" s="39"/>
      <c r="I139" s="57"/>
    </row>
    <row r="140" spans="1:9" ht="12.75" x14ac:dyDescent="0.15">
      <c r="A140" s="221"/>
      <c r="B140" s="222"/>
      <c r="C140" s="38"/>
      <c r="D140" s="55"/>
      <c r="E140" s="55"/>
      <c r="F140" s="55"/>
      <c r="G140" s="40"/>
      <c r="H140" s="39"/>
      <c r="I140" s="57"/>
    </row>
    <row r="141" spans="1:9" ht="12.75" x14ac:dyDescent="0.15">
      <c r="A141" s="221"/>
      <c r="B141" s="222"/>
      <c r="C141" s="38"/>
      <c r="D141" s="55"/>
      <c r="E141" s="55"/>
      <c r="F141" s="55"/>
      <c r="G141" s="40"/>
      <c r="H141" s="39"/>
      <c r="I141" s="57"/>
    </row>
    <row r="142" spans="1:9" ht="12.75" x14ac:dyDescent="0.15">
      <c r="A142" s="221"/>
      <c r="B142" s="222"/>
      <c r="C142" s="38"/>
      <c r="D142" s="55"/>
      <c r="E142" s="55"/>
      <c r="F142" s="55"/>
      <c r="G142" s="40"/>
      <c r="H142" s="39"/>
      <c r="I142" s="57"/>
    </row>
    <row r="143" spans="1:9" ht="12.75" x14ac:dyDescent="0.15">
      <c r="A143" s="221"/>
      <c r="B143" s="222"/>
      <c r="C143" s="38"/>
      <c r="D143" s="55"/>
      <c r="E143" s="55"/>
      <c r="F143" s="55"/>
      <c r="G143" s="40"/>
      <c r="H143" s="39"/>
      <c r="I143" s="57"/>
    </row>
    <row r="144" spans="1:9" ht="12.75" x14ac:dyDescent="0.15">
      <c r="A144" s="221"/>
      <c r="B144" s="222"/>
      <c r="C144" s="38"/>
      <c r="D144" s="55"/>
      <c r="E144" s="55"/>
      <c r="F144" s="55"/>
      <c r="G144" s="40"/>
      <c r="H144" s="39"/>
      <c r="I144" s="57"/>
    </row>
    <row r="145" spans="1:9" ht="12.75" x14ac:dyDescent="0.15">
      <c r="A145" s="221"/>
      <c r="B145" s="222"/>
      <c r="C145" s="38"/>
      <c r="D145" s="55"/>
      <c r="E145" s="55"/>
      <c r="F145" s="55"/>
      <c r="G145" s="40"/>
      <c r="H145" s="39"/>
      <c r="I145" s="57"/>
    </row>
    <row r="146" spans="1:9" ht="12.75" x14ac:dyDescent="0.15">
      <c r="A146" s="221"/>
      <c r="B146" s="222"/>
      <c r="C146" s="38"/>
      <c r="D146" s="55"/>
      <c r="E146" s="55"/>
      <c r="F146" s="55"/>
      <c r="G146" s="40"/>
      <c r="H146" s="39"/>
      <c r="I146" s="57"/>
    </row>
    <row r="147" spans="1:9" ht="12.75" x14ac:dyDescent="0.15">
      <c r="A147" s="221"/>
      <c r="B147" s="222"/>
      <c r="C147" s="38"/>
      <c r="D147" s="55"/>
      <c r="E147" s="55"/>
      <c r="F147" s="55"/>
      <c r="G147" s="40"/>
      <c r="H147" s="39"/>
      <c r="I147" s="57"/>
    </row>
    <row r="148" spans="1:9" ht="12.75" x14ac:dyDescent="0.15">
      <c r="A148" s="221"/>
      <c r="B148" s="222"/>
      <c r="C148" s="38"/>
      <c r="D148" s="55"/>
      <c r="E148" s="55"/>
      <c r="F148" s="55"/>
      <c r="G148" s="40"/>
      <c r="H148" s="39"/>
      <c r="I148" s="57"/>
    </row>
    <row r="149" spans="1:9" ht="12.75" x14ac:dyDescent="0.15">
      <c r="A149" s="221"/>
      <c r="B149" s="222"/>
      <c r="C149" s="38"/>
      <c r="D149" s="55"/>
      <c r="E149" s="55"/>
      <c r="F149" s="55"/>
      <c r="G149" s="40"/>
      <c r="H149" s="39"/>
      <c r="I149" s="57"/>
    </row>
    <row r="150" spans="1:9" ht="12.75" x14ac:dyDescent="0.15">
      <c r="A150" s="221"/>
      <c r="B150" s="222"/>
      <c r="C150" s="38"/>
      <c r="D150" s="55"/>
      <c r="E150" s="55"/>
      <c r="F150" s="55"/>
      <c r="G150" s="40"/>
      <c r="H150" s="39"/>
      <c r="I150" s="57"/>
    </row>
    <row r="151" spans="1:9" ht="12.75" x14ac:dyDescent="0.15">
      <c r="A151" s="221"/>
      <c r="B151" s="222"/>
      <c r="C151" s="38"/>
      <c r="D151" s="55"/>
      <c r="E151" s="55"/>
      <c r="F151" s="55"/>
      <c r="G151" s="40"/>
      <c r="H151" s="39"/>
      <c r="I151" s="57"/>
    </row>
    <row r="152" spans="1:9" ht="12.75" x14ac:dyDescent="0.15">
      <c r="A152" s="221"/>
      <c r="B152" s="222"/>
      <c r="C152" s="38"/>
      <c r="D152" s="55"/>
      <c r="E152" s="55"/>
      <c r="F152" s="55"/>
      <c r="G152" s="40"/>
      <c r="H152" s="39"/>
      <c r="I152" s="57"/>
    </row>
    <row r="153" spans="1:9" ht="12.75" x14ac:dyDescent="0.15">
      <c r="A153" s="221"/>
      <c r="B153" s="222"/>
      <c r="C153" s="38"/>
      <c r="D153" s="55"/>
      <c r="E153" s="55"/>
      <c r="F153" s="55"/>
      <c r="G153" s="40"/>
      <c r="H153" s="39"/>
      <c r="I153" s="57"/>
    </row>
    <row r="154" spans="1:9" ht="12.75" x14ac:dyDescent="0.15">
      <c r="A154" s="221"/>
      <c r="B154" s="222"/>
      <c r="C154" s="38"/>
      <c r="D154" s="55"/>
      <c r="E154" s="55"/>
      <c r="F154" s="55"/>
      <c r="G154" s="40"/>
      <c r="H154" s="39"/>
      <c r="I154" s="57"/>
    </row>
    <row r="155" spans="1:9" ht="12.75" x14ac:dyDescent="0.15">
      <c r="A155" s="221"/>
      <c r="B155" s="222"/>
      <c r="C155" s="38"/>
      <c r="D155" s="55"/>
      <c r="E155" s="55"/>
      <c r="F155" s="55"/>
      <c r="G155" s="40"/>
      <c r="H155" s="39"/>
      <c r="I155" s="57"/>
    </row>
    <row r="156" spans="1:9" ht="12.75" x14ac:dyDescent="0.15">
      <c r="A156" s="221"/>
      <c r="B156" s="222"/>
      <c r="C156" s="38"/>
      <c r="D156" s="55"/>
      <c r="E156" s="55"/>
      <c r="F156" s="55"/>
      <c r="G156" s="40"/>
      <c r="H156" s="39"/>
      <c r="I156" s="57"/>
    </row>
    <row r="157" spans="1:9" ht="12.75" x14ac:dyDescent="0.15">
      <c r="A157" s="221"/>
      <c r="B157" s="222"/>
      <c r="C157" s="38"/>
      <c r="D157" s="55"/>
      <c r="E157" s="55"/>
      <c r="F157" s="55"/>
      <c r="G157" s="40"/>
      <c r="H157" s="39"/>
      <c r="I157" s="57"/>
    </row>
    <row r="158" spans="1:9" ht="12.75" x14ac:dyDescent="0.15">
      <c r="A158" s="221"/>
      <c r="B158" s="222"/>
      <c r="C158" s="38"/>
      <c r="D158" s="55"/>
      <c r="E158" s="55"/>
      <c r="F158" s="55"/>
      <c r="G158" s="40"/>
      <c r="H158" s="39"/>
      <c r="I158" s="57"/>
    </row>
    <row r="159" spans="1:9" ht="12.75" x14ac:dyDescent="0.15">
      <c r="A159" s="221"/>
      <c r="B159" s="222"/>
      <c r="C159" s="38"/>
      <c r="D159" s="55"/>
      <c r="E159" s="55"/>
      <c r="F159" s="55"/>
      <c r="G159" s="40"/>
      <c r="H159" s="39"/>
      <c r="I159" s="57"/>
    </row>
    <row r="160" spans="1:9" ht="12.75" x14ac:dyDescent="0.15">
      <c r="A160" s="221"/>
      <c r="B160" s="222"/>
      <c r="C160" s="38"/>
      <c r="D160" s="55"/>
      <c r="E160" s="55"/>
      <c r="F160" s="55"/>
      <c r="G160" s="40"/>
      <c r="H160" s="39"/>
      <c r="I160" s="57"/>
    </row>
    <row r="161" spans="1:9" ht="12.75" x14ac:dyDescent="0.15">
      <c r="A161" s="221"/>
      <c r="B161" s="222"/>
      <c r="C161" s="38"/>
      <c r="D161" s="55"/>
      <c r="E161" s="55"/>
      <c r="F161" s="55"/>
      <c r="G161" s="40"/>
      <c r="H161" s="39"/>
      <c r="I161" s="57"/>
    </row>
    <row r="162" spans="1:9" ht="12.75" x14ac:dyDescent="0.15">
      <c r="A162" s="221"/>
      <c r="B162" s="222"/>
      <c r="C162" s="38"/>
      <c r="D162" s="55"/>
      <c r="E162" s="55"/>
      <c r="F162" s="55"/>
      <c r="G162" s="40"/>
      <c r="H162" s="39"/>
      <c r="I162" s="57"/>
    </row>
    <row r="163" spans="1:9" ht="12.75" x14ac:dyDescent="0.15">
      <c r="A163" s="221"/>
      <c r="B163" s="222"/>
      <c r="C163" s="38"/>
      <c r="D163" s="55"/>
      <c r="E163" s="55"/>
      <c r="F163" s="55"/>
      <c r="G163" s="40"/>
      <c r="H163" s="39"/>
      <c r="I163" s="57"/>
    </row>
    <row r="164" spans="1:9" ht="12.75" x14ac:dyDescent="0.15">
      <c r="A164" s="221"/>
      <c r="B164" s="222"/>
      <c r="C164" s="38"/>
      <c r="D164" s="55"/>
      <c r="E164" s="55"/>
      <c r="F164" s="55"/>
      <c r="G164" s="40"/>
      <c r="H164" s="39"/>
      <c r="I164" s="57"/>
    </row>
    <row r="165" spans="1:9" ht="12.75" x14ac:dyDescent="0.15">
      <c r="A165" s="221"/>
      <c r="B165" s="222"/>
      <c r="C165" s="38"/>
      <c r="D165" s="55"/>
      <c r="E165" s="55"/>
      <c r="F165" s="55"/>
      <c r="G165" s="40"/>
      <c r="H165" s="39"/>
      <c r="I165" s="57"/>
    </row>
    <row r="166" spans="1:9" ht="12.75" x14ac:dyDescent="0.15">
      <c r="A166" s="221"/>
      <c r="B166" s="222"/>
      <c r="C166" s="38"/>
      <c r="D166" s="55"/>
      <c r="E166" s="55"/>
      <c r="F166" s="55"/>
      <c r="G166" s="40"/>
      <c r="H166" s="39"/>
      <c r="I166" s="57"/>
    </row>
    <row r="167" spans="1:9" ht="12.75" x14ac:dyDescent="0.15">
      <c r="A167" s="221"/>
      <c r="B167" s="222"/>
      <c r="C167" s="38"/>
      <c r="D167" s="55"/>
      <c r="E167" s="55"/>
      <c r="F167" s="55"/>
      <c r="G167" s="40"/>
      <c r="H167" s="39"/>
      <c r="I167" s="57"/>
    </row>
    <row r="168" spans="1:9" ht="12.75" x14ac:dyDescent="0.15">
      <c r="A168" s="221"/>
      <c r="B168" s="222"/>
      <c r="C168" s="38"/>
      <c r="D168" s="55"/>
      <c r="E168" s="55"/>
      <c r="F168" s="55"/>
      <c r="G168" s="40"/>
      <c r="H168" s="39"/>
      <c r="I168" s="57"/>
    </row>
    <row r="169" spans="1:9" ht="12.75" x14ac:dyDescent="0.15">
      <c r="A169" s="221"/>
      <c r="B169" s="222"/>
      <c r="C169" s="38"/>
      <c r="D169" s="55"/>
      <c r="E169" s="55"/>
      <c r="F169" s="55"/>
      <c r="G169" s="40"/>
      <c r="H169" s="39"/>
      <c r="I169" s="57"/>
    </row>
    <row r="170" spans="1:9" ht="12.75" x14ac:dyDescent="0.15">
      <c r="A170" s="221"/>
      <c r="B170" s="222"/>
      <c r="C170" s="38"/>
      <c r="D170" s="55"/>
      <c r="E170" s="55"/>
      <c r="F170" s="55"/>
      <c r="G170" s="40"/>
      <c r="H170" s="39"/>
      <c r="I170" s="57"/>
    </row>
    <row r="171" spans="1:9" ht="12.75" x14ac:dyDescent="0.15">
      <c r="A171" s="221"/>
      <c r="B171" s="222"/>
      <c r="C171" s="38"/>
      <c r="D171" s="55"/>
      <c r="E171" s="55"/>
      <c r="F171" s="55"/>
      <c r="G171" s="40"/>
      <c r="H171" s="39"/>
      <c r="I171" s="57"/>
    </row>
    <row r="172" spans="1:9" ht="12.75" x14ac:dyDescent="0.15">
      <c r="A172" s="221"/>
      <c r="B172" s="222"/>
      <c r="C172" s="38"/>
      <c r="D172" s="55"/>
      <c r="E172" s="55"/>
      <c r="F172" s="55"/>
      <c r="G172" s="40"/>
      <c r="H172" s="39"/>
      <c r="I172" s="57"/>
    </row>
    <row r="173" spans="1:9" ht="12.75" x14ac:dyDescent="0.15">
      <c r="A173" s="221"/>
      <c r="B173" s="222"/>
      <c r="C173" s="38"/>
      <c r="D173" s="55"/>
      <c r="E173" s="55"/>
      <c r="F173" s="55"/>
      <c r="G173" s="40"/>
      <c r="H173" s="39"/>
      <c r="I173" s="57"/>
    </row>
    <row r="174" spans="1:9" ht="12.75" x14ac:dyDescent="0.15">
      <c r="A174" s="221"/>
      <c r="B174" s="222"/>
      <c r="C174" s="38"/>
      <c r="D174" s="55"/>
      <c r="E174" s="55"/>
      <c r="F174" s="55"/>
      <c r="G174" s="40"/>
      <c r="H174" s="39"/>
      <c r="I174" s="57"/>
    </row>
    <row r="175" spans="1:9" ht="12.75" x14ac:dyDescent="0.15">
      <c r="A175" s="221"/>
      <c r="B175" s="222"/>
      <c r="C175" s="38"/>
      <c r="D175" s="55"/>
      <c r="E175" s="55"/>
      <c r="F175" s="55"/>
      <c r="G175" s="40"/>
      <c r="H175" s="39"/>
      <c r="I175" s="57"/>
    </row>
    <row r="176" spans="1:9" ht="12.75" x14ac:dyDescent="0.15">
      <c r="A176" s="221"/>
      <c r="B176" s="222"/>
      <c r="C176" s="38"/>
      <c r="D176" s="55"/>
      <c r="E176" s="55"/>
      <c r="F176" s="55"/>
      <c r="G176" s="40"/>
      <c r="H176" s="39"/>
      <c r="I176" s="57"/>
    </row>
    <row r="177" spans="1:9" ht="12.75" x14ac:dyDescent="0.15">
      <c r="A177" s="221"/>
      <c r="B177" s="222"/>
      <c r="C177" s="38"/>
      <c r="D177" s="55"/>
      <c r="E177" s="55"/>
      <c r="F177" s="55"/>
      <c r="G177" s="40"/>
      <c r="H177" s="39"/>
      <c r="I177" s="57"/>
    </row>
    <row r="178" spans="1:9" ht="12.75" x14ac:dyDescent="0.15">
      <c r="A178" s="221"/>
      <c r="B178" s="222"/>
      <c r="C178" s="38"/>
      <c r="D178" s="55"/>
      <c r="E178" s="55"/>
      <c r="F178" s="55"/>
      <c r="G178" s="40"/>
      <c r="H178" s="39"/>
      <c r="I178" s="57"/>
    </row>
    <row r="179" spans="1:9" ht="12.75" x14ac:dyDescent="0.15">
      <c r="A179" s="221"/>
      <c r="B179" s="222"/>
      <c r="C179" s="38"/>
      <c r="D179" s="55"/>
      <c r="E179" s="55"/>
      <c r="F179" s="55"/>
      <c r="G179" s="40"/>
      <c r="H179" s="39"/>
      <c r="I179" s="57"/>
    </row>
    <row r="180" spans="1:9" ht="12.75" x14ac:dyDescent="0.15">
      <c r="A180" s="221"/>
      <c r="B180" s="222"/>
      <c r="C180" s="38"/>
      <c r="D180" s="55"/>
      <c r="E180" s="55"/>
      <c r="F180" s="55"/>
      <c r="G180" s="40"/>
      <c r="H180" s="39"/>
      <c r="I180" s="57"/>
    </row>
    <row r="181" spans="1:9" ht="12.75" x14ac:dyDescent="0.15">
      <c r="A181" s="221"/>
      <c r="B181" s="222"/>
      <c r="C181" s="38"/>
      <c r="D181" s="55"/>
      <c r="E181" s="55"/>
      <c r="F181" s="55"/>
      <c r="G181" s="40"/>
      <c r="H181" s="39"/>
      <c r="I181" s="57"/>
    </row>
    <row r="182" spans="1:9" ht="12.75" x14ac:dyDescent="0.15">
      <c r="A182" s="221"/>
      <c r="B182" s="222"/>
      <c r="C182" s="38"/>
      <c r="D182" s="55"/>
      <c r="E182" s="55"/>
      <c r="F182" s="55"/>
      <c r="G182" s="40"/>
      <c r="H182" s="39"/>
      <c r="I182" s="57"/>
    </row>
    <row r="183" spans="1:9" ht="12.75" x14ac:dyDescent="0.15">
      <c r="A183" s="221"/>
      <c r="B183" s="222"/>
      <c r="C183" s="38"/>
      <c r="D183" s="55"/>
      <c r="E183" s="55"/>
      <c r="F183" s="55"/>
      <c r="G183" s="40"/>
      <c r="H183" s="39"/>
      <c r="I183" s="57"/>
    </row>
    <row r="184" spans="1:9" ht="12.75" x14ac:dyDescent="0.15">
      <c r="A184" s="221"/>
      <c r="B184" s="222"/>
      <c r="C184" s="38"/>
      <c r="D184" s="55"/>
      <c r="E184" s="55"/>
      <c r="F184" s="55"/>
      <c r="G184" s="40"/>
      <c r="H184" s="39"/>
      <c r="I184" s="57"/>
    </row>
    <row r="185" spans="1:9" ht="12.75" x14ac:dyDescent="0.15">
      <c r="A185" s="221"/>
      <c r="B185" s="222"/>
      <c r="C185" s="38"/>
      <c r="D185" s="55"/>
      <c r="E185" s="55"/>
      <c r="F185" s="55"/>
      <c r="G185" s="40"/>
      <c r="H185" s="39"/>
      <c r="I185" s="57"/>
    </row>
    <row r="186" spans="1:9" ht="12.75" x14ac:dyDescent="0.15">
      <c r="A186" s="221"/>
      <c r="B186" s="222"/>
      <c r="C186" s="38"/>
      <c r="D186" s="55"/>
      <c r="E186" s="55"/>
      <c r="F186" s="55"/>
      <c r="G186" s="40"/>
      <c r="H186" s="39"/>
      <c r="I186" s="57"/>
    </row>
    <row r="187" spans="1:9" ht="12.75" x14ac:dyDescent="0.15">
      <c r="A187" s="221"/>
      <c r="B187" s="222"/>
      <c r="C187" s="38"/>
      <c r="D187" s="55"/>
      <c r="E187" s="55"/>
      <c r="F187" s="55"/>
      <c r="G187" s="40"/>
      <c r="H187" s="39"/>
      <c r="I187" s="57"/>
    </row>
    <row r="188" spans="1:9" ht="12.75" x14ac:dyDescent="0.15">
      <c r="A188" s="221"/>
      <c r="B188" s="222"/>
      <c r="C188" s="38"/>
      <c r="D188" s="55"/>
      <c r="E188" s="55"/>
      <c r="F188" s="55"/>
      <c r="G188" s="40"/>
      <c r="H188" s="39"/>
      <c r="I188" s="57"/>
    </row>
    <row r="189" spans="1:9" ht="12.75" x14ac:dyDescent="0.15">
      <c r="A189" s="221"/>
      <c r="B189" s="222"/>
      <c r="C189" s="38"/>
      <c r="D189" s="55"/>
      <c r="E189" s="55"/>
      <c r="F189" s="55"/>
      <c r="G189" s="40"/>
      <c r="H189" s="39"/>
      <c r="I189" s="57"/>
    </row>
    <row r="190" spans="1:9" ht="12.75" x14ac:dyDescent="0.15">
      <c r="A190" s="221"/>
      <c r="B190" s="222"/>
      <c r="C190" s="38"/>
      <c r="D190" s="55"/>
      <c r="E190" s="55"/>
      <c r="F190" s="55"/>
      <c r="G190" s="40"/>
      <c r="H190" s="39"/>
      <c r="I190" s="57"/>
    </row>
    <row r="191" spans="1:9" ht="12.75" x14ac:dyDescent="0.15">
      <c r="A191" s="221"/>
      <c r="B191" s="222"/>
      <c r="C191" s="38"/>
      <c r="D191" s="55"/>
      <c r="E191" s="55"/>
      <c r="F191" s="55"/>
      <c r="G191" s="40"/>
      <c r="H191" s="39"/>
      <c r="I191" s="57"/>
    </row>
    <row r="192" spans="1:9" ht="12.75" x14ac:dyDescent="0.15">
      <c r="A192" s="221"/>
      <c r="B192" s="222"/>
      <c r="C192" s="38"/>
      <c r="D192" s="55"/>
      <c r="E192" s="55"/>
      <c r="F192" s="55"/>
      <c r="G192" s="40"/>
      <c r="H192" s="39"/>
      <c r="I192" s="57"/>
    </row>
    <row r="193" spans="1:9" ht="12.75" x14ac:dyDescent="0.15">
      <c r="A193" s="221"/>
      <c r="B193" s="222"/>
      <c r="C193" s="38"/>
      <c r="D193" s="55"/>
      <c r="E193" s="55"/>
      <c r="F193" s="55"/>
      <c r="G193" s="40"/>
      <c r="H193" s="39"/>
      <c r="I193" s="57"/>
    </row>
    <row r="194" spans="1:9" ht="12.75" x14ac:dyDescent="0.15">
      <c r="A194" s="221"/>
      <c r="B194" s="222"/>
      <c r="C194" s="38"/>
      <c r="D194" s="55"/>
      <c r="E194" s="55"/>
      <c r="F194" s="55"/>
      <c r="G194" s="40"/>
      <c r="H194" s="39"/>
      <c r="I194" s="57"/>
    </row>
    <row r="195" spans="1:9" ht="12.75" x14ac:dyDescent="0.15">
      <c r="A195" s="221"/>
      <c r="B195" s="222"/>
      <c r="C195" s="38"/>
      <c r="D195" s="55"/>
      <c r="E195" s="55"/>
      <c r="F195" s="55"/>
      <c r="G195" s="40"/>
      <c r="H195" s="39"/>
      <c r="I195" s="57"/>
    </row>
    <row r="196" spans="1:9" ht="12.75" x14ac:dyDescent="0.15">
      <c r="A196" s="221"/>
      <c r="B196" s="222"/>
      <c r="C196" s="38"/>
      <c r="D196" s="55"/>
      <c r="E196" s="55"/>
      <c r="F196" s="55"/>
      <c r="G196" s="40"/>
      <c r="H196" s="39"/>
      <c r="I196" s="57"/>
    </row>
    <row r="197" spans="1:9" ht="12.75" x14ac:dyDescent="0.15">
      <c r="A197" s="221"/>
      <c r="B197" s="222"/>
      <c r="C197" s="38"/>
      <c r="D197" s="55"/>
      <c r="E197" s="55"/>
      <c r="F197" s="55"/>
      <c r="G197" s="40"/>
      <c r="H197" s="39"/>
      <c r="I197" s="57"/>
    </row>
    <row r="198" spans="1:9" ht="12.75" x14ac:dyDescent="0.15">
      <c r="A198" s="221"/>
      <c r="B198" s="222"/>
      <c r="C198" s="38"/>
      <c r="D198" s="55"/>
      <c r="E198" s="55"/>
      <c r="F198" s="55"/>
      <c r="G198" s="40"/>
      <c r="H198" s="39"/>
      <c r="I198" s="57"/>
    </row>
    <row r="199" spans="1:9" ht="12.75" x14ac:dyDescent="0.15">
      <c r="A199" s="221"/>
      <c r="B199" s="222"/>
      <c r="C199" s="38"/>
      <c r="D199" s="55"/>
      <c r="E199" s="55"/>
      <c r="F199" s="55"/>
      <c r="G199" s="40"/>
      <c r="H199" s="39"/>
      <c r="I199" s="57"/>
    </row>
    <row r="200" spans="1:9" ht="12.75" x14ac:dyDescent="0.15">
      <c r="A200" s="221"/>
      <c r="B200" s="222"/>
      <c r="C200" s="38"/>
      <c r="D200" s="55"/>
      <c r="E200" s="55"/>
      <c r="F200" s="55"/>
      <c r="G200" s="40"/>
      <c r="H200" s="39"/>
      <c r="I200" s="57"/>
    </row>
    <row r="201" spans="1:9" ht="12.75" x14ac:dyDescent="0.15">
      <c r="A201" s="221"/>
      <c r="B201" s="222"/>
      <c r="C201" s="38"/>
      <c r="D201" s="55"/>
      <c r="E201" s="55"/>
      <c r="F201" s="55"/>
      <c r="G201" s="40"/>
      <c r="H201" s="39"/>
      <c r="I201" s="57"/>
    </row>
    <row r="202" spans="1:9" ht="12.75" x14ac:dyDescent="0.15">
      <c r="A202" s="221"/>
      <c r="B202" s="222"/>
      <c r="C202" s="38"/>
      <c r="D202" s="55"/>
      <c r="E202" s="55"/>
      <c r="F202" s="55"/>
      <c r="G202" s="40"/>
      <c r="H202" s="39"/>
      <c r="I202" s="57"/>
    </row>
    <row r="203" spans="1:9" ht="12.75" x14ac:dyDescent="0.15">
      <c r="A203" s="221"/>
      <c r="B203" s="222"/>
      <c r="C203" s="38"/>
      <c r="D203" s="55"/>
      <c r="E203" s="55"/>
      <c r="F203" s="55"/>
      <c r="G203" s="40"/>
      <c r="H203" s="39"/>
      <c r="I203" s="57"/>
    </row>
    <row r="204" spans="1:9" ht="12.75" x14ac:dyDescent="0.15">
      <c r="A204" s="221"/>
      <c r="B204" s="222"/>
      <c r="C204" s="38"/>
      <c r="D204" s="55"/>
      <c r="E204" s="55"/>
      <c r="F204" s="55"/>
      <c r="G204" s="40"/>
      <c r="H204" s="39"/>
      <c r="I204" s="57"/>
    </row>
    <row r="205" spans="1:9" ht="12.75" x14ac:dyDescent="0.15">
      <c r="A205" s="221"/>
      <c r="B205" s="222"/>
      <c r="C205" s="38"/>
      <c r="D205" s="55"/>
      <c r="E205" s="55"/>
      <c r="F205" s="55"/>
      <c r="G205" s="40"/>
      <c r="H205" s="39"/>
      <c r="I205" s="57"/>
    </row>
    <row r="206" spans="1:9" ht="12.75" x14ac:dyDescent="0.15">
      <c r="A206" s="221"/>
      <c r="B206" s="222"/>
      <c r="C206" s="38"/>
      <c r="D206" s="55"/>
      <c r="E206" s="55"/>
      <c r="F206" s="55"/>
      <c r="G206" s="40"/>
      <c r="H206" s="39"/>
      <c r="I206" s="57"/>
    </row>
    <row r="207" spans="1:9" ht="12.75" x14ac:dyDescent="0.15">
      <c r="A207" s="221"/>
      <c r="B207" s="222"/>
      <c r="C207" s="38"/>
      <c r="D207" s="55"/>
      <c r="E207" s="55"/>
      <c r="F207" s="55"/>
      <c r="G207" s="40"/>
      <c r="H207" s="39"/>
      <c r="I207" s="57"/>
    </row>
    <row r="208" spans="1:9" ht="12.75" x14ac:dyDescent="0.15">
      <c r="A208" s="221"/>
      <c r="B208" s="222"/>
      <c r="C208" s="38"/>
      <c r="D208" s="55"/>
      <c r="E208" s="55"/>
      <c r="F208" s="55"/>
      <c r="G208" s="40"/>
      <c r="H208" s="39"/>
      <c r="I208" s="57"/>
    </row>
    <row r="209" spans="1:9" ht="12.75" x14ac:dyDescent="0.15">
      <c r="A209" s="221"/>
      <c r="B209" s="222"/>
      <c r="C209" s="38"/>
      <c r="D209" s="55"/>
      <c r="E209" s="55"/>
      <c r="F209" s="55"/>
      <c r="G209" s="40"/>
      <c r="H209" s="39"/>
      <c r="I209" s="57"/>
    </row>
    <row r="210" spans="1:9" ht="12.75" x14ac:dyDescent="0.15">
      <c r="A210" s="221"/>
      <c r="B210" s="222"/>
      <c r="C210" s="38"/>
      <c r="D210" s="55"/>
      <c r="E210" s="55"/>
      <c r="F210" s="55"/>
      <c r="G210" s="40"/>
      <c r="H210" s="39"/>
      <c r="I210" s="57"/>
    </row>
    <row r="211" spans="1:9" ht="12.75" x14ac:dyDescent="0.15">
      <c r="A211" s="221"/>
      <c r="B211" s="222"/>
      <c r="C211" s="38"/>
      <c r="D211" s="55"/>
      <c r="E211" s="55"/>
      <c r="F211" s="55"/>
      <c r="G211" s="40"/>
      <c r="H211" s="39"/>
      <c r="I211" s="57"/>
    </row>
    <row r="212" spans="1:9" ht="12.75" x14ac:dyDescent="0.15">
      <c r="A212" s="221"/>
      <c r="B212" s="222"/>
      <c r="C212" s="38"/>
      <c r="D212" s="55"/>
      <c r="E212" s="55"/>
      <c r="F212" s="55"/>
      <c r="G212" s="40"/>
      <c r="H212" s="39"/>
      <c r="I212" s="57"/>
    </row>
    <row r="213" spans="1:9" ht="12.75" x14ac:dyDescent="0.15">
      <c r="A213" s="221"/>
      <c r="B213" s="222"/>
      <c r="C213" s="38"/>
      <c r="D213" s="55"/>
      <c r="E213" s="55"/>
      <c r="F213" s="55"/>
      <c r="G213" s="40"/>
      <c r="H213" s="39"/>
      <c r="I213" s="57"/>
    </row>
    <row r="214" spans="1:9" ht="12.75" x14ac:dyDescent="0.15">
      <c r="A214" s="221"/>
      <c r="B214" s="222"/>
      <c r="C214" s="38"/>
      <c r="D214" s="55"/>
      <c r="E214" s="55"/>
      <c r="F214" s="55"/>
      <c r="G214" s="40"/>
      <c r="H214" s="39"/>
      <c r="I214" s="57"/>
    </row>
    <row r="215" spans="1:9" ht="12.75" x14ac:dyDescent="0.15">
      <c r="A215" s="221"/>
      <c r="B215" s="222"/>
      <c r="C215" s="38"/>
      <c r="D215" s="55"/>
      <c r="E215" s="55"/>
      <c r="F215" s="55"/>
      <c r="G215" s="40"/>
      <c r="H215" s="39"/>
      <c r="I215" s="57"/>
    </row>
    <row r="216" spans="1:9" ht="12.75" x14ac:dyDescent="0.15">
      <c r="A216" s="221"/>
      <c r="B216" s="222"/>
      <c r="C216" s="38"/>
      <c r="D216" s="55"/>
      <c r="E216" s="55"/>
      <c r="F216" s="55"/>
      <c r="G216" s="40"/>
      <c r="H216" s="39"/>
      <c r="I216" s="57"/>
    </row>
    <row r="217" spans="1:9" ht="12.75" x14ac:dyDescent="0.15">
      <c r="A217" s="221"/>
      <c r="B217" s="222"/>
      <c r="C217" s="38"/>
      <c r="D217" s="55"/>
      <c r="E217" s="55"/>
      <c r="F217" s="55"/>
      <c r="G217" s="40"/>
      <c r="H217" s="39"/>
      <c r="I217" s="57"/>
    </row>
    <row r="218" spans="1:9" ht="12.75" x14ac:dyDescent="0.15">
      <c r="A218" s="221"/>
      <c r="B218" s="222"/>
      <c r="C218" s="38"/>
      <c r="D218" s="55"/>
      <c r="E218" s="55"/>
      <c r="F218" s="55"/>
      <c r="G218" s="40"/>
      <c r="H218" s="39"/>
      <c r="I218" s="57"/>
    </row>
    <row r="219" spans="1:9" ht="12.75" x14ac:dyDescent="0.15">
      <c r="A219" s="221"/>
      <c r="B219" s="222"/>
      <c r="C219" s="38"/>
      <c r="D219" s="55"/>
      <c r="E219" s="55"/>
      <c r="F219" s="55"/>
      <c r="G219" s="40"/>
      <c r="H219" s="39"/>
      <c r="I219" s="57"/>
    </row>
    <row r="220" spans="1:9" ht="12.75" x14ac:dyDescent="0.15">
      <c r="A220" s="221"/>
      <c r="B220" s="222"/>
      <c r="C220" s="38"/>
      <c r="D220" s="55"/>
      <c r="E220" s="55"/>
      <c r="F220" s="55"/>
      <c r="G220" s="40"/>
      <c r="H220" s="39"/>
      <c r="I220" s="57"/>
    </row>
    <row r="221" spans="1:9" ht="12.75" x14ac:dyDescent="0.15">
      <c r="A221" s="221"/>
      <c r="B221" s="222"/>
      <c r="C221" s="38"/>
      <c r="D221" s="55"/>
      <c r="E221" s="55"/>
      <c r="F221" s="55"/>
      <c r="G221" s="40"/>
      <c r="H221" s="39"/>
      <c r="I221" s="57"/>
    </row>
    <row r="222" spans="1:9" ht="12.75" x14ac:dyDescent="0.15">
      <c r="A222" s="221"/>
      <c r="B222" s="222"/>
      <c r="C222" s="38"/>
      <c r="D222" s="55"/>
      <c r="E222" s="55"/>
      <c r="F222" s="55"/>
      <c r="G222" s="40"/>
      <c r="H222" s="39"/>
      <c r="I222" s="57"/>
    </row>
    <row r="223" spans="1:9" ht="12.75" x14ac:dyDescent="0.15">
      <c r="A223" s="221"/>
      <c r="B223" s="222"/>
      <c r="C223" s="38"/>
      <c r="D223" s="55"/>
      <c r="E223" s="55"/>
      <c r="F223" s="55"/>
      <c r="G223" s="40"/>
      <c r="H223" s="39"/>
      <c r="I223" s="57"/>
    </row>
    <row r="224" spans="1:9" ht="12.75" x14ac:dyDescent="0.15">
      <c r="A224" s="221"/>
      <c r="B224" s="222"/>
      <c r="C224" s="38"/>
      <c r="D224" s="55"/>
      <c r="E224" s="55"/>
      <c r="F224" s="55"/>
      <c r="G224" s="40"/>
      <c r="H224" s="39"/>
      <c r="I224" s="57"/>
    </row>
    <row r="225" spans="1:9" ht="12.75" x14ac:dyDescent="0.15">
      <c r="A225" s="221"/>
      <c r="B225" s="222"/>
      <c r="C225" s="38"/>
      <c r="D225" s="55"/>
      <c r="E225" s="55"/>
      <c r="F225" s="55"/>
      <c r="G225" s="40"/>
      <c r="H225" s="39"/>
      <c r="I225" s="57"/>
    </row>
    <row r="226" spans="1:9" ht="12.75" x14ac:dyDescent="0.15">
      <c r="A226" s="221"/>
      <c r="B226" s="222"/>
      <c r="C226" s="38"/>
      <c r="D226" s="55"/>
      <c r="E226" s="55"/>
      <c r="F226" s="55"/>
      <c r="G226" s="40"/>
      <c r="H226" s="39"/>
      <c r="I226" s="57"/>
    </row>
    <row r="227" spans="1:9" ht="12.75" x14ac:dyDescent="0.15">
      <c r="A227" s="221"/>
      <c r="B227" s="222"/>
      <c r="C227" s="38"/>
      <c r="D227" s="55"/>
      <c r="E227" s="55"/>
      <c r="F227" s="55"/>
      <c r="G227" s="40"/>
      <c r="H227" s="39"/>
      <c r="I227" s="57"/>
    </row>
    <row r="228" spans="1:9" ht="12.75" x14ac:dyDescent="0.15">
      <c r="A228" s="221"/>
      <c r="B228" s="222"/>
      <c r="C228" s="38"/>
      <c r="D228" s="55"/>
      <c r="E228" s="55"/>
      <c r="F228" s="55"/>
      <c r="G228" s="40"/>
      <c r="H228" s="39"/>
      <c r="I228" s="57"/>
    </row>
    <row r="229" spans="1:9" ht="12.75" x14ac:dyDescent="0.15">
      <c r="A229" s="221"/>
      <c r="B229" s="222"/>
      <c r="C229" s="38"/>
      <c r="D229" s="55"/>
      <c r="E229" s="55"/>
      <c r="F229" s="55"/>
      <c r="G229" s="40"/>
      <c r="H229" s="39"/>
      <c r="I229" s="57"/>
    </row>
    <row r="230" spans="1:9" ht="12.75" x14ac:dyDescent="0.15">
      <c r="A230" s="221"/>
      <c r="B230" s="222"/>
      <c r="C230" s="38"/>
      <c r="D230" s="55"/>
      <c r="E230" s="55"/>
      <c r="F230" s="55"/>
      <c r="G230" s="40"/>
      <c r="H230" s="39"/>
      <c r="I230" s="57"/>
    </row>
    <row r="231" spans="1:9" ht="12.75" x14ac:dyDescent="0.15">
      <c r="A231" s="221"/>
      <c r="B231" s="222"/>
      <c r="C231" s="38"/>
      <c r="D231" s="55"/>
      <c r="E231" s="55"/>
      <c r="F231" s="55"/>
      <c r="G231" s="40"/>
      <c r="H231" s="39"/>
      <c r="I231" s="57"/>
    </row>
    <row r="232" spans="1:9" ht="12.75" x14ac:dyDescent="0.15">
      <c r="A232" s="221"/>
      <c r="B232" s="222"/>
      <c r="C232" s="38"/>
      <c r="D232" s="55"/>
      <c r="E232" s="55"/>
      <c r="F232" s="55"/>
      <c r="G232" s="40"/>
      <c r="H232" s="39"/>
      <c r="I232" s="57"/>
    </row>
    <row r="233" spans="1:9" ht="12.75" x14ac:dyDescent="0.15">
      <c r="A233" s="221"/>
      <c r="B233" s="222"/>
      <c r="C233" s="38"/>
      <c r="D233" s="55"/>
      <c r="E233" s="55"/>
      <c r="F233" s="55"/>
      <c r="G233" s="40"/>
      <c r="H233" s="39"/>
      <c r="I233" s="57"/>
    </row>
    <row r="234" spans="1:9" ht="12.75" x14ac:dyDescent="0.15">
      <c r="A234" s="221"/>
      <c r="B234" s="222"/>
      <c r="C234" s="38"/>
      <c r="D234" s="55"/>
      <c r="E234" s="55"/>
      <c r="F234" s="55"/>
      <c r="G234" s="40"/>
      <c r="H234" s="39"/>
      <c r="I234" s="57"/>
    </row>
    <row r="235" spans="1:9" ht="12.75" x14ac:dyDescent="0.15">
      <c r="A235" s="221"/>
      <c r="B235" s="222"/>
      <c r="C235" s="38"/>
      <c r="D235" s="55"/>
      <c r="E235" s="55"/>
      <c r="F235" s="55"/>
      <c r="G235" s="40"/>
      <c r="H235" s="39"/>
      <c r="I235" s="57"/>
    </row>
    <row r="236" spans="1:9" ht="12.75" x14ac:dyDescent="0.15">
      <c r="A236" s="221"/>
      <c r="B236" s="222"/>
      <c r="C236" s="38"/>
      <c r="D236" s="55"/>
      <c r="E236" s="55"/>
      <c r="F236" s="55"/>
      <c r="G236" s="40"/>
      <c r="H236" s="39"/>
      <c r="I236" s="57"/>
    </row>
    <row r="237" spans="1:9" ht="12.75" x14ac:dyDescent="0.15">
      <c r="A237" s="221"/>
      <c r="B237" s="222"/>
      <c r="C237" s="38"/>
      <c r="D237" s="55"/>
      <c r="E237" s="55"/>
      <c r="F237" s="55"/>
      <c r="G237" s="40"/>
      <c r="H237" s="39"/>
      <c r="I237" s="57"/>
    </row>
    <row r="238" spans="1:9" ht="12.75" x14ac:dyDescent="0.15">
      <c r="A238" s="221"/>
      <c r="B238" s="222"/>
      <c r="C238" s="38"/>
      <c r="D238" s="55"/>
      <c r="E238" s="55"/>
      <c r="F238" s="55"/>
      <c r="G238" s="40"/>
      <c r="H238" s="39"/>
      <c r="I238" s="57"/>
    </row>
    <row r="239" spans="1:9" ht="12.75" x14ac:dyDescent="0.15">
      <c r="A239" s="221"/>
      <c r="B239" s="222"/>
      <c r="C239" s="38"/>
      <c r="D239" s="55"/>
      <c r="E239" s="55"/>
      <c r="F239" s="55"/>
      <c r="G239" s="40"/>
      <c r="H239" s="39"/>
      <c r="I239" s="57"/>
    </row>
    <row r="240" spans="1:9" ht="12.75" x14ac:dyDescent="0.15">
      <c r="A240" s="221"/>
      <c r="B240" s="222"/>
      <c r="C240" s="38"/>
      <c r="D240" s="55"/>
      <c r="E240" s="55"/>
      <c r="F240" s="55"/>
      <c r="G240" s="40"/>
      <c r="H240" s="39"/>
      <c r="I240" s="57"/>
    </row>
    <row r="241" spans="1:9" ht="12.75" x14ac:dyDescent="0.15">
      <c r="A241" s="221"/>
      <c r="B241" s="222"/>
      <c r="C241" s="38"/>
      <c r="D241" s="55"/>
      <c r="E241" s="55"/>
      <c r="F241" s="55"/>
      <c r="G241" s="40"/>
      <c r="H241" s="39"/>
      <c r="I241" s="57"/>
    </row>
    <row r="242" spans="1:9" ht="12.75" x14ac:dyDescent="0.15">
      <c r="A242" s="221"/>
      <c r="B242" s="222"/>
      <c r="C242" s="38"/>
      <c r="D242" s="55"/>
      <c r="E242" s="55"/>
      <c r="F242" s="55"/>
      <c r="G242" s="40"/>
      <c r="H242" s="39"/>
      <c r="I242" s="57"/>
    </row>
    <row r="243" spans="1:9" ht="12.75" x14ac:dyDescent="0.15">
      <c r="A243" s="221"/>
      <c r="B243" s="222"/>
      <c r="C243" s="38"/>
      <c r="D243" s="55"/>
      <c r="E243" s="55"/>
      <c r="F243" s="55"/>
      <c r="G243" s="40"/>
      <c r="H243" s="39"/>
      <c r="I243" s="57"/>
    </row>
    <row r="244" spans="1:9" ht="12.75" x14ac:dyDescent="0.15">
      <c r="A244" s="221"/>
      <c r="B244" s="222"/>
      <c r="C244" s="38"/>
      <c r="D244" s="55"/>
      <c r="E244" s="55"/>
      <c r="F244" s="55"/>
      <c r="G244" s="40"/>
      <c r="H244" s="39"/>
      <c r="I244" s="57"/>
    </row>
    <row r="245" spans="1:9" ht="12.75" x14ac:dyDescent="0.15">
      <c r="A245" s="221"/>
      <c r="B245" s="222"/>
      <c r="C245" s="38"/>
      <c r="D245" s="55"/>
      <c r="E245" s="55"/>
      <c r="F245" s="55"/>
      <c r="G245" s="40"/>
      <c r="H245" s="39"/>
      <c r="I245" s="57"/>
    </row>
    <row r="246" spans="1:9" ht="12.75" x14ac:dyDescent="0.15">
      <c r="A246" s="221"/>
      <c r="B246" s="222"/>
      <c r="C246" s="38"/>
      <c r="D246" s="55"/>
      <c r="E246" s="55"/>
      <c r="F246" s="55"/>
      <c r="G246" s="40"/>
      <c r="H246" s="39"/>
      <c r="I246" s="57"/>
    </row>
    <row r="247" spans="1:9" ht="12.75" x14ac:dyDescent="0.15">
      <c r="A247" s="221"/>
      <c r="B247" s="222"/>
      <c r="C247" s="38"/>
      <c r="D247" s="55"/>
      <c r="E247" s="55"/>
      <c r="F247" s="55"/>
      <c r="G247" s="40"/>
      <c r="H247" s="39"/>
      <c r="I247" s="57"/>
    </row>
    <row r="248" spans="1:9" ht="12.75" x14ac:dyDescent="0.15">
      <c r="A248" s="221"/>
      <c r="B248" s="222"/>
      <c r="C248" s="38"/>
      <c r="D248" s="55"/>
      <c r="E248" s="55"/>
      <c r="F248" s="55"/>
      <c r="G248" s="40"/>
      <c r="H248" s="39"/>
      <c r="I248" s="57"/>
    </row>
    <row r="249" spans="1:9" ht="12.75" x14ac:dyDescent="0.15">
      <c r="A249" s="221"/>
      <c r="B249" s="222"/>
      <c r="C249" s="38"/>
      <c r="D249" s="55"/>
      <c r="E249" s="55"/>
      <c r="F249" s="55"/>
      <c r="G249" s="40"/>
      <c r="H249" s="39"/>
      <c r="I249" s="57"/>
    </row>
    <row r="250" spans="1:9" ht="12.75" x14ac:dyDescent="0.15">
      <c r="A250" s="221"/>
      <c r="B250" s="222"/>
      <c r="C250" s="38"/>
      <c r="D250" s="55"/>
      <c r="E250" s="55"/>
      <c r="F250" s="55"/>
      <c r="G250" s="40"/>
      <c r="H250" s="39"/>
      <c r="I250" s="57"/>
    </row>
    <row r="251" spans="1:9" ht="12.75" x14ac:dyDescent="0.15">
      <c r="A251" s="221"/>
      <c r="B251" s="222"/>
      <c r="C251" s="38"/>
      <c r="D251" s="55"/>
      <c r="E251" s="55"/>
      <c r="F251" s="55"/>
      <c r="G251" s="40"/>
      <c r="H251" s="39"/>
      <c r="I251" s="57"/>
    </row>
    <row r="252" spans="1:9" ht="12.75" x14ac:dyDescent="0.15">
      <c r="A252" s="221"/>
      <c r="B252" s="222"/>
      <c r="C252" s="38"/>
      <c r="D252" s="55"/>
      <c r="E252" s="55"/>
      <c r="F252" s="55"/>
      <c r="G252" s="40"/>
      <c r="H252" s="39"/>
      <c r="I252" s="57"/>
    </row>
    <row r="253" spans="1:9" ht="12.75" x14ac:dyDescent="0.15">
      <c r="A253" s="221"/>
      <c r="B253" s="222"/>
      <c r="C253" s="38"/>
      <c r="D253" s="55"/>
      <c r="E253" s="55"/>
      <c r="F253" s="55"/>
      <c r="G253" s="40"/>
      <c r="H253" s="39"/>
      <c r="I253" s="57"/>
    </row>
    <row r="254" spans="1:9" ht="12.75" x14ac:dyDescent="0.15">
      <c r="A254" s="221"/>
      <c r="B254" s="222"/>
      <c r="C254" s="38"/>
      <c r="D254" s="55"/>
      <c r="E254" s="55"/>
      <c r="F254" s="55"/>
      <c r="G254" s="40"/>
      <c r="H254" s="39"/>
      <c r="I254" s="57"/>
    </row>
    <row r="255" spans="1:9" ht="12.75" x14ac:dyDescent="0.15">
      <c r="A255" s="221"/>
      <c r="B255" s="222"/>
      <c r="C255" s="38"/>
      <c r="D255" s="55"/>
      <c r="E255" s="55"/>
      <c r="F255" s="55"/>
      <c r="G255" s="40"/>
      <c r="H255" s="39"/>
      <c r="I255" s="57"/>
    </row>
    <row r="256" spans="1:9" ht="12.75" x14ac:dyDescent="0.15">
      <c r="A256" s="221"/>
      <c r="B256" s="222"/>
      <c r="C256" s="38"/>
      <c r="D256" s="55"/>
      <c r="E256" s="55"/>
      <c r="F256" s="55"/>
      <c r="G256" s="40"/>
      <c r="H256" s="39"/>
      <c r="I256" s="57"/>
    </row>
    <row r="257" spans="1:9" ht="12.75" x14ac:dyDescent="0.15">
      <c r="A257" s="221"/>
      <c r="B257" s="222"/>
      <c r="C257" s="38"/>
      <c r="D257" s="55"/>
      <c r="E257" s="55"/>
      <c r="F257" s="55"/>
      <c r="G257" s="40"/>
      <c r="H257" s="39"/>
      <c r="I257" s="57"/>
    </row>
    <row r="258" spans="1:9" ht="12.75" x14ac:dyDescent="0.15">
      <c r="A258" s="221"/>
      <c r="B258" s="222"/>
      <c r="C258" s="38"/>
      <c r="D258" s="55"/>
      <c r="E258" s="55"/>
      <c r="F258" s="55"/>
      <c r="G258" s="40"/>
      <c r="H258" s="39"/>
      <c r="I258" s="57"/>
    </row>
    <row r="259" spans="1:9" ht="12.75" x14ac:dyDescent="0.15">
      <c r="A259" s="221"/>
      <c r="B259" s="222"/>
      <c r="C259" s="38"/>
      <c r="D259" s="55"/>
      <c r="E259" s="55"/>
      <c r="F259" s="55"/>
      <c r="G259" s="40"/>
      <c r="H259" s="39"/>
      <c r="I259" s="57"/>
    </row>
    <row r="260" spans="1:9" ht="12.75" x14ac:dyDescent="0.15">
      <c r="A260" s="221"/>
      <c r="B260" s="222"/>
      <c r="C260" s="38"/>
      <c r="D260" s="55"/>
      <c r="E260" s="55"/>
      <c r="F260" s="55"/>
      <c r="G260" s="40"/>
      <c r="H260" s="39"/>
      <c r="I260" s="57"/>
    </row>
    <row r="261" spans="1:9" ht="12.75" x14ac:dyDescent="0.15">
      <c r="A261" s="221"/>
      <c r="B261" s="222"/>
      <c r="C261" s="38"/>
      <c r="D261" s="55"/>
      <c r="E261" s="55"/>
      <c r="F261" s="55"/>
      <c r="G261" s="40"/>
      <c r="H261" s="39"/>
      <c r="I261" s="57"/>
    </row>
    <row r="262" spans="1:9" ht="12.75" x14ac:dyDescent="0.15">
      <c r="A262" s="221"/>
      <c r="B262" s="222"/>
      <c r="C262" s="38"/>
      <c r="D262" s="55"/>
      <c r="E262" s="55"/>
      <c r="F262" s="55"/>
      <c r="G262" s="40"/>
      <c r="H262" s="39"/>
      <c r="I262" s="57"/>
    </row>
    <row r="263" spans="1:9" ht="12.75" x14ac:dyDescent="0.15">
      <c r="A263" s="221"/>
      <c r="B263" s="222"/>
      <c r="C263" s="38"/>
      <c r="D263" s="55"/>
      <c r="E263" s="55"/>
      <c r="F263" s="55"/>
      <c r="G263" s="40"/>
      <c r="H263" s="39"/>
      <c r="I263" s="57"/>
    </row>
    <row r="264" spans="1:9" ht="12.75" x14ac:dyDescent="0.15">
      <c r="A264" s="221"/>
      <c r="B264" s="222"/>
      <c r="C264" s="38"/>
      <c r="D264" s="55"/>
      <c r="E264" s="55"/>
      <c r="F264" s="55"/>
      <c r="G264" s="40"/>
      <c r="H264" s="39"/>
      <c r="I264" s="57"/>
    </row>
    <row r="265" spans="1:9" ht="12.75" x14ac:dyDescent="0.15">
      <c r="A265" s="221"/>
      <c r="B265" s="222"/>
      <c r="C265" s="38"/>
      <c r="D265" s="55"/>
      <c r="E265" s="55"/>
      <c r="F265" s="55"/>
      <c r="G265" s="40"/>
      <c r="H265" s="39"/>
      <c r="I265" s="57"/>
    </row>
    <row r="266" spans="1:9" ht="12.75" x14ac:dyDescent="0.15">
      <c r="A266" s="221"/>
      <c r="B266" s="222"/>
      <c r="C266" s="38"/>
      <c r="D266" s="55"/>
      <c r="E266" s="55"/>
      <c r="F266" s="55"/>
      <c r="G266" s="40"/>
      <c r="H266" s="39"/>
      <c r="I266" s="57"/>
    </row>
    <row r="267" spans="1:9" ht="12.75" x14ac:dyDescent="0.15">
      <c r="A267" s="221"/>
      <c r="B267" s="222"/>
      <c r="C267" s="38"/>
      <c r="D267" s="55"/>
      <c r="E267" s="55"/>
      <c r="F267" s="55"/>
      <c r="G267" s="40"/>
      <c r="H267" s="39"/>
      <c r="I267" s="57"/>
    </row>
    <row r="268" spans="1:9" ht="12.75" x14ac:dyDescent="0.15">
      <c r="A268" s="221"/>
      <c r="B268" s="222"/>
      <c r="C268" s="38"/>
      <c r="D268" s="55"/>
      <c r="E268" s="55"/>
      <c r="F268" s="55"/>
      <c r="G268" s="40"/>
      <c r="H268" s="39"/>
      <c r="I268" s="57"/>
    </row>
    <row r="269" spans="1:9" ht="12.75" x14ac:dyDescent="0.15">
      <c r="A269" s="221"/>
      <c r="B269" s="222"/>
      <c r="C269" s="38"/>
      <c r="D269" s="55"/>
      <c r="E269" s="55"/>
      <c r="F269" s="55"/>
      <c r="G269" s="40"/>
      <c r="H269" s="39"/>
      <c r="I269" s="57"/>
    </row>
    <row r="270" spans="1:9" ht="12.75" x14ac:dyDescent="0.15">
      <c r="A270" s="221"/>
      <c r="B270" s="222"/>
      <c r="C270" s="38"/>
      <c r="D270" s="55"/>
      <c r="E270" s="55"/>
      <c r="F270" s="55"/>
      <c r="G270" s="40"/>
      <c r="H270" s="39"/>
      <c r="I270" s="57"/>
    </row>
    <row r="271" spans="1:9" ht="12.75" x14ac:dyDescent="0.15">
      <c r="A271" s="221"/>
      <c r="B271" s="222"/>
      <c r="C271" s="38"/>
      <c r="D271" s="55"/>
      <c r="E271" s="55"/>
      <c r="F271" s="55"/>
      <c r="G271" s="40"/>
      <c r="H271" s="39"/>
      <c r="I271" s="57"/>
    </row>
    <row r="272" spans="1:9" ht="12.75" x14ac:dyDescent="0.15">
      <c r="A272" s="221"/>
      <c r="B272" s="222"/>
      <c r="C272" s="38"/>
      <c r="D272" s="55"/>
      <c r="E272" s="55"/>
      <c r="F272" s="55"/>
      <c r="G272" s="40"/>
      <c r="H272" s="39"/>
      <c r="I272" s="57"/>
    </row>
    <row r="273" spans="1:9" ht="12.75" x14ac:dyDescent="0.15">
      <c r="A273" s="221"/>
      <c r="B273" s="222"/>
      <c r="C273" s="38"/>
      <c r="D273" s="55"/>
      <c r="E273" s="55"/>
      <c r="F273" s="55"/>
      <c r="G273" s="40"/>
      <c r="H273" s="39"/>
      <c r="I273" s="57"/>
    </row>
    <row r="274" spans="1:9" ht="12.75" x14ac:dyDescent="0.15">
      <c r="A274" s="221"/>
      <c r="B274" s="222"/>
      <c r="C274" s="38"/>
      <c r="D274" s="55"/>
      <c r="E274" s="55"/>
      <c r="F274" s="55"/>
      <c r="G274" s="40"/>
      <c r="H274" s="39"/>
      <c r="I274" s="57"/>
    </row>
    <row r="275" spans="1:9" ht="12.75" x14ac:dyDescent="0.15">
      <c r="A275" s="221"/>
      <c r="B275" s="222"/>
      <c r="C275" s="38"/>
      <c r="D275" s="55"/>
      <c r="E275" s="55"/>
      <c r="F275" s="55"/>
      <c r="G275" s="40"/>
      <c r="H275" s="39"/>
      <c r="I275" s="57"/>
    </row>
    <row r="276" spans="1:9" ht="12.75" x14ac:dyDescent="0.15">
      <c r="A276" s="221"/>
      <c r="B276" s="222"/>
      <c r="C276" s="38"/>
      <c r="D276" s="55"/>
      <c r="E276" s="55"/>
      <c r="F276" s="55"/>
      <c r="G276" s="40"/>
      <c r="H276" s="39"/>
      <c r="I276" s="57"/>
    </row>
    <row r="277" spans="1:9" ht="12.75" x14ac:dyDescent="0.15">
      <c r="A277" s="221"/>
      <c r="B277" s="222"/>
      <c r="C277" s="38"/>
      <c r="D277" s="55"/>
      <c r="E277" s="55"/>
      <c r="F277" s="55"/>
      <c r="G277" s="40"/>
      <c r="H277" s="39"/>
      <c r="I277" s="57"/>
    </row>
    <row r="278" spans="1:9" ht="12.75" x14ac:dyDescent="0.15">
      <c r="A278" s="221"/>
      <c r="B278" s="222"/>
      <c r="C278" s="38"/>
      <c r="D278" s="55"/>
      <c r="E278" s="55"/>
      <c r="F278" s="55"/>
      <c r="G278" s="40"/>
      <c r="H278" s="39"/>
      <c r="I278" s="57"/>
    </row>
    <row r="279" spans="1:9" ht="12.75" x14ac:dyDescent="0.15">
      <c r="A279" s="221"/>
      <c r="B279" s="222"/>
      <c r="C279" s="38"/>
      <c r="D279" s="55"/>
      <c r="E279" s="55"/>
      <c r="F279" s="55"/>
      <c r="G279" s="40"/>
      <c r="H279" s="39"/>
      <c r="I279" s="57"/>
    </row>
    <row r="280" spans="1:9" ht="12.75" x14ac:dyDescent="0.15">
      <c r="A280" s="221"/>
      <c r="B280" s="222"/>
      <c r="C280" s="38"/>
      <c r="D280" s="55"/>
      <c r="E280" s="55"/>
      <c r="F280" s="55"/>
      <c r="G280" s="40"/>
      <c r="H280" s="39"/>
      <c r="I280" s="57"/>
    </row>
    <row r="281" spans="1:9" ht="12.75" x14ac:dyDescent="0.15">
      <c r="A281" s="221"/>
      <c r="B281" s="222"/>
      <c r="C281" s="38"/>
      <c r="D281" s="55"/>
      <c r="E281" s="55"/>
      <c r="F281" s="55"/>
      <c r="G281" s="40"/>
      <c r="H281" s="39"/>
      <c r="I281" s="57"/>
    </row>
    <row r="282" spans="1:9" ht="12.75" x14ac:dyDescent="0.15">
      <c r="A282" s="221"/>
      <c r="B282" s="222"/>
      <c r="C282" s="38"/>
      <c r="D282" s="55"/>
      <c r="E282" s="55"/>
      <c r="F282" s="55"/>
      <c r="G282" s="40"/>
      <c r="H282" s="39"/>
      <c r="I282" s="57"/>
    </row>
    <row r="283" spans="1:9" ht="12.75" x14ac:dyDescent="0.15">
      <c r="A283" s="221"/>
      <c r="B283" s="222"/>
      <c r="C283" s="38"/>
      <c r="D283" s="55"/>
      <c r="E283" s="55"/>
      <c r="F283" s="55"/>
      <c r="G283" s="40"/>
      <c r="H283" s="39"/>
      <c r="I283" s="57"/>
    </row>
    <row r="284" spans="1:9" ht="12.75" x14ac:dyDescent="0.15">
      <c r="A284" s="221"/>
      <c r="B284" s="222"/>
      <c r="C284" s="38"/>
      <c r="D284" s="55"/>
      <c r="E284" s="55"/>
      <c r="F284" s="55"/>
      <c r="G284" s="40"/>
      <c r="H284" s="39"/>
      <c r="I284" s="57"/>
    </row>
    <row r="285" spans="1:9" ht="12.75" x14ac:dyDescent="0.15">
      <c r="A285" s="221"/>
      <c r="B285" s="222"/>
      <c r="C285" s="38"/>
      <c r="D285" s="55"/>
      <c r="E285" s="55"/>
      <c r="F285" s="55"/>
      <c r="G285" s="40"/>
      <c r="H285" s="39"/>
      <c r="I285" s="57"/>
    </row>
    <row r="286" spans="1:9" ht="12.75" x14ac:dyDescent="0.15">
      <c r="A286" s="221"/>
      <c r="B286" s="222"/>
      <c r="C286" s="38"/>
      <c r="D286" s="55"/>
      <c r="E286" s="55"/>
      <c r="F286" s="55"/>
      <c r="G286" s="40"/>
      <c r="H286" s="39"/>
      <c r="I286" s="57"/>
    </row>
    <row r="287" spans="1:9" ht="12.75" x14ac:dyDescent="0.15">
      <c r="A287" s="221"/>
      <c r="B287" s="222"/>
      <c r="C287" s="38"/>
      <c r="D287" s="55"/>
      <c r="E287" s="55"/>
      <c r="F287" s="55"/>
      <c r="G287" s="40"/>
      <c r="H287" s="39"/>
      <c r="I287" s="57"/>
    </row>
    <row r="288" spans="1:9" ht="12.75" x14ac:dyDescent="0.15">
      <c r="A288" s="221"/>
      <c r="B288" s="222"/>
      <c r="C288" s="38"/>
      <c r="D288" s="55"/>
      <c r="E288" s="55"/>
      <c r="F288" s="55"/>
      <c r="G288" s="40"/>
      <c r="H288" s="39"/>
      <c r="I288" s="57"/>
    </row>
    <row r="289" spans="1:9" ht="12.75" x14ac:dyDescent="0.15">
      <c r="A289" s="221"/>
      <c r="B289" s="222"/>
      <c r="C289" s="38"/>
      <c r="D289" s="55"/>
      <c r="E289" s="55"/>
      <c r="F289" s="55"/>
      <c r="G289" s="40"/>
      <c r="H289" s="39"/>
      <c r="I289" s="57"/>
    </row>
    <row r="290" spans="1:9" ht="12.75" x14ac:dyDescent="0.15">
      <c r="A290" s="221"/>
      <c r="B290" s="222"/>
      <c r="C290" s="38"/>
      <c r="D290" s="55"/>
      <c r="E290" s="55"/>
      <c r="F290" s="55"/>
      <c r="G290" s="40"/>
      <c r="H290" s="39"/>
      <c r="I290" s="57"/>
    </row>
    <row r="291" spans="1:9" ht="12.75" x14ac:dyDescent="0.15">
      <c r="A291" s="221"/>
      <c r="B291" s="222"/>
      <c r="C291" s="38"/>
      <c r="D291" s="55"/>
      <c r="E291" s="55"/>
      <c r="F291" s="55"/>
      <c r="G291" s="40"/>
      <c r="H291" s="39"/>
      <c r="I291" s="57"/>
    </row>
    <row r="292" spans="1:9" ht="12.75" x14ac:dyDescent="0.15">
      <c r="A292" s="221"/>
      <c r="B292" s="222"/>
      <c r="C292" s="38"/>
      <c r="D292" s="55"/>
      <c r="E292" s="55"/>
      <c r="F292" s="55"/>
      <c r="G292" s="40"/>
      <c r="H292" s="39"/>
      <c r="I292" s="57"/>
    </row>
    <row r="293" spans="1:9" ht="12.75" x14ac:dyDescent="0.15">
      <c r="A293" s="221"/>
      <c r="B293" s="222"/>
      <c r="C293" s="38"/>
      <c r="D293" s="55"/>
      <c r="E293" s="55"/>
      <c r="F293" s="55"/>
      <c r="G293" s="40"/>
      <c r="H293" s="39"/>
      <c r="I293" s="57"/>
    </row>
    <row r="294" spans="1:9" ht="12.75" x14ac:dyDescent="0.15">
      <c r="A294" s="221"/>
      <c r="B294" s="222"/>
      <c r="C294" s="38"/>
      <c r="D294" s="55"/>
      <c r="E294" s="55"/>
      <c r="F294" s="55"/>
      <c r="G294" s="40"/>
      <c r="H294" s="39"/>
      <c r="I294" s="57"/>
    </row>
    <row r="295" spans="1:9" ht="12.75" x14ac:dyDescent="0.15">
      <c r="A295" s="221"/>
      <c r="B295" s="222"/>
      <c r="C295" s="38"/>
      <c r="D295" s="55"/>
      <c r="E295" s="55"/>
      <c r="F295" s="55"/>
      <c r="G295" s="40"/>
      <c r="H295" s="39"/>
      <c r="I295" s="57"/>
    </row>
    <row r="296" spans="1:9" ht="12.75" x14ac:dyDescent="0.15">
      <c r="A296" s="221"/>
      <c r="B296" s="222"/>
      <c r="C296" s="38"/>
      <c r="D296" s="55"/>
      <c r="E296" s="55"/>
      <c r="F296" s="55"/>
      <c r="G296" s="40"/>
      <c r="H296" s="39"/>
      <c r="I296" s="57"/>
    </row>
    <row r="297" spans="1:9" ht="12.75" x14ac:dyDescent="0.15">
      <c r="A297" s="221"/>
      <c r="B297" s="222"/>
      <c r="C297" s="38"/>
      <c r="D297" s="55"/>
      <c r="E297" s="55"/>
      <c r="F297" s="55"/>
      <c r="G297" s="40"/>
      <c r="H297" s="39"/>
      <c r="I297" s="57"/>
    </row>
    <row r="298" spans="1:9" ht="12.75" x14ac:dyDescent="0.15">
      <c r="A298" s="221"/>
      <c r="B298" s="222"/>
      <c r="C298" s="38"/>
      <c r="D298" s="55"/>
      <c r="E298" s="55"/>
      <c r="F298" s="55"/>
      <c r="G298" s="40"/>
      <c r="H298" s="39"/>
      <c r="I298" s="57"/>
    </row>
    <row r="299" spans="1:9" ht="12.75" x14ac:dyDescent="0.15">
      <c r="A299" s="221"/>
      <c r="B299" s="222"/>
      <c r="C299" s="38"/>
      <c r="D299" s="55"/>
      <c r="E299" s="55"/>
      <c r="F299" s="55"/>
      <c r="G299" s="40"/>
      <c r="H299" s="39"/>
      <c r="I299" s="57"/>
    </row>
    <row r="300" spans="1:9" ht="12.75" x14ac:dyDescent="0.15">
      <c r="A300" s="221"/>
      <c r="B300" s="222"/>
      <c r="C300" s="38"/>
      <c r="D300" s="55"/>
      <c r="E300" s="55"/>
      <c r="F300" s="55"/>
      <c r="G300" s="40"/>
      <c r="H300" s="39"/>
      <c r="I300" s="57"/>
    </row>
  </sheetData>
  <sheetProtection algorithmName="SHA-512" hashValue="jgCTolXxRma2yLgPJHqkUT2IAY4YUam5Dn0ZK1ZAVJrh0SG08sXTHUR2rZ6PkwI/KRFtyjs6IbKFpNCWQFO9Sg==" saltValue="EvW5a8+Csuj4sfw4EFIG1A==" spinCount="100000" sheet="1" selectLockedCells="1"/>
  <mergeCells count="306">
    <mergeCell ref="B1:I1"/>
    <mergeCell ref="A54:B54"/>
    <mergeCell ref="A55:B55"/>
    <mergeCell ref="A56:B56"/>
    <mergeCell ref="A42:B42"/>
    <mergeCell ref="A67:B67"/>
    <mergeCell ref="A64:B64"/>
    <mergeCell ref="A65:B65"/>
    <mergeCell ref="A66:B66"/>
    <mergeCell ref="A46:B46"/>
    <mergeCell ref="A44:B44"/>
    <mergeCell ref="A52:B52"/>
    <mergeCell ref="A53:B53"/>
    <mergeCell ref="A51:B51"/>
    <mergeCell ref="A57:B57"/>
    <mergeCell ref="I2:I3"/>
    <mergeCell ref="A47:B47"/>
    <mergeCell ref="A48:B48"/>
    <mergeCell ref="A49:B49"/>
    <mergeCell ref="A50:B50"/>
    <mergeCell ref="A45:B45"/>
    <mergeCell ref="A34:B34"/>
    <mergeCell ref="A35:B35"/>
    <mergeCell ref="A36:B36"/>
    <mergeCell ref="A72:B72"/>
    <mergeCell ref="A58:B58"/>
    <mergeCell ref="A59:B59"/>
    <mergeCell ref="A60:B60"/>
    <mergeCell ref="A61:B61"/>
    <mergeCell ref="A62:B62"/>
    <mergeCell ref="A68:B68"/>
    <mergeCell ref="A69:B69"/>
    <mergeCell ref="A70:B70"/>
    <mergeCell ref="A71:B71"/>
    <mergeCell ref="A37:B37"/>
    <mergeCell ref="A38:B38"/>
    <mergeCell ref="A39:B39"/>
    <mergeCell ref="A40:B40"/>
    <mergeCell ref="A41:B41"/>
    <mergeCell ref="A63:B63"/>
    <mergeCell ref="A43:B43"/>
    <mergeCell ref="A33:B33"/>
    <mergeCell ref="A22:B22"/>
    <mergeCell ref="A23:B23"/>
    <mergeCell ref="A24:B24"/>
    <mergeCell ref="A25:B25"/>
    <mergeCell ref="A26:B26"/>
    <mergeCell ref="A27:B27"/>
    <mergeCell ref="A28:B28"/>
    <mergeCell ref="A29:B29"/>
    <mergeCell ref="A30:B30"/>
    <mergeCell ref="A32:B32"/>
    <mergeCell ref="A31:B31"/>
    <mergeCell ref="A20:B20"/>
    <mergeCell ref="A21:B21"/>
    <mergeCell ref="A10:B10"/>
    <mergeCell ref="A11:B11"/>
    <mergeCell ref="F2:F3"/>
    <mergeCell ref="G2:G3"/>
    <mergeCell ref="A19:B19"/>
    <mergeCell ref="A16:B16"/>
    <mergeCell ref="A17:B17"/>
    <mergeCell ref="A18:B18"/>
    <mergeCell ref="A4:B4"/>
    <mergeCell ref="A9:B9"/>
    <mergeCell ref="H2:H3"/>
    <mergeCell ref="A2:B3"/>
    <mergeCell ref="C2:C3"/>
    <mergeCell ref="D2:D3"/>
    <mergeCell ref="E2:E3"/>
    <mergeCell ref="A15:B15"/>
    <mergeCell ref="A12:B12"/>
    <mergeCell ref="A13:B13"/>
    <mergeCell ref="A14:B14"/>
    <mergeCell ref="A8:B8"/>
    <mergeCell ref="A5:B5"/>
    <mergeCell ref="A6:B6"/>
    <mergeCell ref="A7:B7"/>
    <mergeCell ref="A79:B79"/>
    <mergeCell ref="A80:B80"/>
    <mergeCell ref="A81:B81"/>
    <mergeCell ref="A82:B82"/>
    <mergeCell ref="A83:B83"/>
    <mergeCell ref="A84:B84"/>
    <mergeCell ref="A73:B73"/>
    <mergeCell ref="A74:B74"/>
    <mergeCell ref="A75:B75"/>
    <mergeCell ref="A76:B76"/>
    <mergeCell ref="A77:B77"/>
    <mergeCell ref="A78:B78"/>
    <mergeCell ref="A91:B91"/>
    <mergeCell ref="A92:B92"/>
    <mergeCell ref="A93:B93"/>
    <mergeCell ref="A94:B94"/>
    <mergeCell ref="A95:B95"/>
    <mergeCell ref="A96:B96"/>
    <mergeCell ref="A85:B85"/>
    <mergeCell ref="A86:B86"/>
    <mergeCell ref="A87:B87"/>
    <mergeCell ref="A88:B88"/>
    <mergeCell ref="A89:B89"/>
    <mergeCell ref="A90:B90"/>
    <mergeCell ref="A103:B103"/>
    <mergeCell ref="A104:B104"/>
    <mergeCell ref="A105:B105"/>
    <mergeCell ref="A106:B106"/>
    <mergeCell ref="A107:B107"/>
    <mergeCell ref="A108:B108"/>
    <mergeCell ref="A97:B97"/>
    <mergeCell ref="A98:B98"/>
    <mergeCell ref="A99:B99"/>
    <mergeCell ref="A100:B100"/>
    <mergeCell ref="A101:B101"/>
    <mergeCell ref="A102:B102"/>
    <mergeCell ref="A115:B115"/>
    <mergeCell ref="A116:B116"/>
    <mergeCell ref="A117:B117"/>
    <mergeCell ref="A118:B118"/>
    <mergeCell ref="A119:B119"/>
    <mergeCell ref="A120:B120"/>
    <mergeCell ref="A109:B109"/>
    <mergeCell ref="A110:B110"/>
    <mergeCell ref="A111:B111"/>
    <mergeCell ref="A112:B112"/>
    <mergeCell ref="A113:B113"/>
    <mergeCell ref="A114:B114"/>
    <mergeCell ref="A127:B127"/>
    <mergeCell ref="A128:B128"/>
    <mergeCell ref="A129:B129"/>
    <mergeCell ref="A130:B130"/>
    <mergeCell ref="A131:B131"/>
    <mergeCell ref="A132:B132"/>
    <mergeCell ref="A121:B121"/>
    <mergeCell ref="A122:B122"/>
    <mergeCell ref="A123:B123"/>
    <mergeCell ref="A124:B124"/>
    <mergeCell ref="A125:B125"/>
    <mergeCell ref="A126:B126"/>
    <mergeCell ref="A139:B139"/>
    <mergeCell ref="A140:B140"/>
    <mergeCell ref="A141:B141"/>
    <mergeCell ref="A142:B142"/>
    <mergeCell ref="A143:B143"/>
    <mergeCell ref="A144:B144"/>
    <mergeCell ref="A133:B133"/>
    <mergeCell ref="A134:B134"/>
    <mergeCell ref="A135:B135"/>
    <mergeCell ref="A136:B136"/>
    <mergeCell ref="A137:B137"/>
    <mergeCell ref="A138:B138"/>
    <mergeCell ref="A151:B151"/>
    <mergeCell ref="A152:B152"/>
    <mergeCell ref="A153:B153"/>
    <mergeCell ref="A154:B154"/>
    <mergeCell ref="A155:B155"/>
    <mergeCell ref="A156:B156"/>
    <mergeCell ref="A145:B145"/>
    <mergeCell ref="A146:B146"/>
    <mergeCell ref="A147:B147"/>
    <mergeCell ref="A148:B148"/>
    <mergeCell ref="A149:B149"/>
    <mergeCell ref="A150:B150"/>
    <mergeCell ref="A163:B163"/>
    <mergeCell ref="A164:B164"/>
    <mergeCell ref="A165:B165"/>
    <mergeCell ref="A166:B166"/>
    <mergeCell ref="A167:B167"/>
    <mergeCell ref="A168:B168"/>
    <mergeCell ref="A157:B157"/>
    <mergeCell ref="A158:B158"/>
    <mergeCell ref="A159:B159"/>
    <mergeCell ref="A160:B160"/>
    <mergeCell ref="A161:B161"/>
    <mergeCell ref="A162:B162"/>
    <mergeCell ref="A175:B175"/>
    <mergeCell ref="A176:B176"/>
    <mergeCell ref="A177:B177"/>
    <mergeCell ref="A178:B178"/>
    <mergeCell ref="A179:B179"/>
    <mergeCell ref="A180:B180"/>
    <mergeCell ref="A169:B169"/>
    <mergeCell ref="A170:B170"/>
    <mergeCell ref="A171:B171"/>
    <mergeCell ref="A172:B172"/>
    <mergeCell ref="A173:B173"/>
    <mergeCell ref="A174:B174"/>
    <mergeCell ref="A187:B187"/>
    <mergeCell ref="A188:B188"/>
    <mergeCell ref="A189:B189"/>
    <mergeCell ref="A190:B190"/>
    <mergeCell ref="A191:B191"/>
    <mergeCell ref="A192:B192"/>
    <mergeCell ref="A181:B181"/>
    <mergeCell ref="A182:B182"/>
    <mergeCell ref="A183:B183"/>
    <mergeCell ref="A184:B184"/>
    <mergeCell ref="A185:B185"/>
    <mergeCell ref="A186:B186"/>
    <mergeCell ref="A199:B199"/>
    <mergeCell ref="A200:B200"/>
    <mergeCell ref="A201:B201"/>
    <mergeCell ref="A202:B202"/>
    <mergeCell ref="A203:B203"/>
    <mergeCell ref="A204:B204"/>
    <mergeCell ref="A193:B193"/>
    <mergeCell ref="A194:B194"/>
    <mergeCell ref="A195:B195"/>
    <mergeCell ref="A196:B196"/>
    <mergeCell ref="A197:B197"/>
    <mergeCell ref="A198:B198"/>
    <mergeCell ref="A211:B211"/>
    <mergeCell ref="A212:B212"/>
    <mergeCell ref="A213:B213"/>
    <mergeCell ref="A214:B214"/>
    <mergeCell ref="A215:B215"/>
    <mergeCell ref="A216:B216"/>
    <mergeCell ref="A205:B205"/>
    <mergeCell ref="A206:B206"/>
    <mergeCell ref="A207:B207"/>
    <mergeCell ref="A208:B208"/>
    <mergeCell ref="A209:B209"/>
    <mergeCell ref="A210:B210"/>
    <mergeCell ref="A223:B223"/>
    <mergeCell ref="A224:B224"/>
    <mergeCell ref="A225:B225"/>
    <mergeCell ref="A226:B226"/>
    <mergeCell ref="A227:B227"/>
    <mergeCell ref="A228:B228"/>
    <mergeCell ref="A217:B217"/>
    <mergeCell ref="A218:B218"/>
    <mergeCell ref="A219:B219"/>
    <mergeCell ref="A220:B220"/>
    <mergeCell ref="A221:B221"/>
    <mergeCell ref="A222:B222"/>
    <mergeCell ref="A235:B235"/>
    <mergeCell ref="A236:B236"/>
    <mergeCell ref="A237:B237"/>
    <mergeCell ref="A238:B238"/>
    <mergeCell ref="A239:B239"/>
    <mergeCell ref="A240:B240"/>
    <mergeCell ref="A229:B229"/>
    <mergeCell ref="A230:B230"/>
    <mergeCell ref="A231:B231"/>
    <mergeCell ref="A232:B232"/>
    <mergeCell ref="A233:B233"/>
    <mergeCell ref="A234:B234"/>
    <mergeCell ref="A247:B247"/>
    <mergeCell ref="A248:B248"/>
    <mergeCell ref="A249:B249"/>
    <mergeCell ref="A250:B250"/>
    <mergeCell ref="A251:B251"/>
    <mergeCell ref="A252:B252"/>
    <mergeCell ref="A241:B241"/>
    <mergeCell ref="A242:B242"/>
    <mergeCell ref="A243:B243"/>
    <mergeCell ref="A244:B244"/>
    <mergeCell ref="A245:B245"/>
    <mergeCell ref="A246:B246"/>
    <mergeCell ref="A259:B259"/>
    <mergeCell ref="A260:B260"/>
    <mergeCell ref="A261:B261"/>
    <mergeCell ref="A262:B262"/>
    <mergeCell ref="A263:B263"/>
    <mergeCell ref="A264:B264"/>
    <mergeCell ref="A253:B253"/>
    <mergeCell ref="A254:B254"/>
    <mergeCell ref="A255:B255"/>
    <mergeCell ref="A256:B256"/>
    <mergeCell ref="A257:B257"/>
    <mergeCell ref="A258:B258"/>
    <mergeCell ref="A271:B271"/>
    <mergeCell ref="A272:B272"/>
    <mergeCell ref="A273:B273"/>
    <mergeCell ref="A274:B274"/>
    <mergeCell ref="A275:B275"/>
    <mergeCell ref="A276:B276"/>
    <mergeCell ref="A265:B265"/>
    <mergeCell ref="A266:B266"/>
    <mergeCell ref="A267:B267"/>
    <mergeCell ref="A268:B268"/>
    <mergeCell ref="A269:B269"/>
    <mergeCell ref="A270:B270"/>
    <mergeCell ref="A283:B283"/>
    <mergeCell ref="A284:B284"/>
    <mergeCell ref="A285:B285"/>
    <mergeCell ref="A286:B286"/>
    <mergeCell ref="A287:B287"/>
    <mergeCell ref="A288:B288"/>
    <mergeCell ref="A277:B277"/>
    <mergeCell ref="A278:B278"/>
    <mergeCell ref="A279:B279"/>
    <mergeCell ref="A280:B280"/>
    <mergeCell ref="A281:B281"/>
    <mergeCell ref="A282:B282"/>
    <mergeCell ref="A295:B295"/>
    <mergeCell ref="A296:B296"/>
    <mergeCell ref="A297:B297"/>
    <mergeCell ref="A298:B298"/>
    <mergeCell ref="A299:B299"/>
    <mergeCell ref="A300:B300"/>
    <mergeCell ref="A289:B289"/>
    <mergeCell ref="A290:B290"/>
    <mergeCell ref="A291:B291"/>
    <mergeCell ref="A292:B292"/>
    <mergeCell ref="A293:B293"/>
    <mergeCell ref="A294:B294"/>
  </mergeCells>
  <phoneticPr fontId="0" type="noConversion"/>
  <printOptions horizontalCentered="1"/>
  <pageMargins left="0.59055118110236227" right="0.59055118110236227" top="0.59055118110236227" bottom="0.98425196850393704" header="0.51181102362204722" footer="0.51181102362204722"/>
  <pageSetup paperSize="9" scale="73" firstPageNumber="0" fitToHeight="0" orientation="portrait" horizontalDpi="300" verticalDpi="300" r:id="rId1"/>
  <headerFooter alignWithMargins="0">
    <oddFooter>&amp;L&amp;"MS Sans Serif,Obyčejné"&amp;8EKO-KOM, a.s.&amp;C&amp;"MS Sans Serif,Obyčejné"VÝKAZ ÚPRAVCE ODPADU 5.0&amp;R&amp;"MS Sans Serif,Obyčejné"&amp;8&amp;A strana &amp;P z &amp;N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8">
    <pageSetUpPr fitToPage="1"/>
  </sheetPr>
  <dimension ref="A1:G1500"/>
  <sheetViews>
    <sheetView showGridLines="0" zoomScaleNormal="100" zoomScaleSheetLayoutView="100" workbookViewId="0">
      <pane ySplit="3" topLeftCell="A4" activePane="bottomLeft" state="frozen"/>
      <selection activeCell="E69" sqref="E69"/>
      <selection pane="bottomLeft" activeCell="A4" sqref="A4:B4"/>
    </sheetView>
  </sheetViews>
  <sheetFormatPr defaultColWidth="9.140625" defaultRowHeight="10.5" x14ac:dyDescent="0.15"/>
  <cols>
    <col min="1" max="1" width="11.140625" style="5" customWidth="1"/>
    <col min="2" max="2" width="20.7109375" style="5" bestFit="1" customWidth="1"/>
    <col min="3" max="3" width="12.140625" style="5" customWidth="1"/>
    <col min="4" max="7" width="15.28515625" style="5" customWidth="1"/>
    <col min="8" max="16384" width="9.140625" style="5"/>
  </cols>
  <sheetData>
    <row r="1" spans="1:7" ht="24.95" customHeight="1" thickBot="1" x14ac:dyDescent="0.2">
      <c r="A1" s="228" t="s">
        <v>49</v>
      </c>
      <c r="B1" s="229"/>
      <c r="C1" s="230" t="str">
        <f>Úvod!F2&amp;" "&amp;Úvod!G2&amp;" za "&amp;Úvod!E5&amp;". "&amp;Úvod!F5&amp;" "&amp;Úvod!H5&amp;" - "&amp;Úvod!D8&amp;" / Ev.číslo: "&amp;Úvod!I14</f>
        <v xml:space="preserve">Běžný VÝKAZ za . čtvrtletí roku  -  / Ev.číslo: </v>
      </c>
      <c r="D1" s="231"/>
      <c r="E1" s="231"/>
      <c r="F1" s="231"/>
      <c r="G1" s="232"/>
    </row>
    <row r="2" spans="1:7" ht="3.75" customHeight="1" thickBot="1" x14ac:dyDescent="0.2">
      <c r="A2" s="188"/>
      <c r="B2" s="188"/>
      <c r="C2" s="188"/>
      <c r="D2" s="188"/>
      <c r="E2" s="188"/>
      <c r="F2" s="188"/>
      <c r="G2" s="188"/>
    </row>
    <row r="3" spans="1:7" s="7" customFormat="1" ht="30.75" customHeight="1" thickBot="1" x14ac:dyDescent="0.25">
      <c r="A3" s="184" t="s">
        <v>24</v>
      </c>
      <c r="B3" s="185"/>
      <c r="C3" s="36" t="s">
        <v>63</v>
      </c>
      <c r="D3" s="35" t="s">
        <v>41</v>
      </c>
      <c r="E3" s="35" t="s">
        <v>27</v>
      </c>
      <c r="F3" s="35" t="s">
        <v>42</v>
      </c>
      <c r="G3" s="37" t="s">
        <v>43</v>
      </c>
    </row>
    <row r="4" spans="1:7" s="6" customFormat="1" ht="12.75" x14ac:dyDescent="0.2">
      <c r="A4" s="189"/>
      <c r="B4" s="190"/>
      <c r="C4" s="41"/>
      <c r="D4" s="42"/>
      <c r="E4" s="42"/>
      <c r="F4" s="42"/>
      <c r="G4" s="43"/>
    </row>
    <row r="5" spans="1:7" ht="12.75" x14ac:dyDescent="0.15">
      <c r="A5" s="179"/>
      <c r="B5" s="180"/>
      <c r="C5" s="38"/>
      <c r="D5" s="39"/>
      <c r="E5" s="39"/>
      <c r="F5" s="39"/>
      <c r="G5" s="44"/>
    </row>
    <row r="6" spans="1:7" ht="12.75" x14ac:dyDescent="0.15">
      <c r="A6" s="179"/>
      <c r="B6" s="180"/>
      <c r="C6" s="38"/>
      <c r="D6" s="39"/>
      <c r="E6" s="39"/>
      <c r="F6" s="39"/>
      <c r="G6" s="44"/>
    </row>
    <row r="7" spans="1:7" ht="12.75" x14ac:dyDescent="0.15">
      <c r="A7" s="179"/>
      <c r="B7" s="180"/>
      <c r="C7" s="38"/>
      <c r="D7" s="39"/>
      <c r="E7" s="39"/>
      <c r="F7" s="39"/>
      <c r="G7" s="44"/>
    </row>
    <row r="8" spans="1:7" ht="12.75" x14ac:dyDescent="0.15">
      <c r="A8" s="179"/>
      <c r="B8" s="180"/>
      <c r="C8" s="38"/>
      <c r="D8" s="39"/>
      <c r="E8" s="39"/>
      <c r="F8" s="39"/>
      <c r="G8" s="44"/>
    </row>
    <row r="9" spans="1:7" ht="12.75" x14ac:dyDescent="0.15">
      <c r="A9" s="179"/>
      <c r="B9" s="180"/>
      <c r="C9" s="38"/>
      <c r="D9" s="39"/>
      <c r="E9" s="39"/>
      <c r="F9" s="39"/>
      <c r="G9" s="44"/>
    </row>
    <row r="10" spans="1:7" ht="12.75" x14ac:dyDescent="0.15">
      <c r="A10" s="179"/>
      <c r="B10" s="180"/>
      <c r="C10" s="38"/>
      <c r="D10" s="39"/>
      <c r="E10" s="39"/>
      <c r="F10" s="39"/>
      <c r="G10" s="44"/>
    </row>
    <row r="11" spans="1:7" ht="12.75" x14ac:dyDescent="0.15">
      <c r="A11" s="179"/>
      <c r="B11" s="180"/>
      <c r="C11" s="38"/>
      <c r="D11" s="39"/>
      <c r="E11" s="39"/>
      <c r="F11" s="39"/>
      <c r="G11" s="44"/>
    </row>
    <row r="12" spans="1:7" ht="12.75" x14ac:dyDescent="0.15">
      <c r="A12" s="179"/>
      <c r="B12" s="180"/>
      <c r="C12" s="38"/>
      <c r="D12" s="39"/>
      <c r="E12" s="39"/>
      <c r="F12" s="39"/>
      <c r="G12" s="44"/>
    </row>
    <row r="13" spans="1:7" ht="12.75" x14ac:dyDescent="0.15">
      <c r="A13" s="179"/>
      <c r="B13" s="180"/>
      <c r="C13" s="38"/>
      <c r="D13" s="39"/>
      <c r="E13" s="39"/>
      <c r="F13" s="39"/>
      <c r="G13" s="44"/>
    </row>
    <row r="14" spans="1:7" ht="12.75" x14ac:dyDescent="0.15">
      <c r="A14" s="179"/>
      <c r="B14" s="180"/>
      <c r="C14" s="38"/>
      <c r="D14" s="39"/>
      <c r="E14" s="39"/>
      <c r="F14" s="39"/>
      <c r="G14" s="44"/>
    </row>
    <row r="15" spans="1:7" ht="12.75" x14ac:dyDescent="0.15">
      <c r="A15" s="179"/>
      <c r="B15" s="180"/>
      <c r="C15" s="38"/>
      <c r="D15" s="39"/>
      <c r="E15" s="39"/>
      <c r="F15" s="39"/>
      <c r="G15" s="44"/>
    </row>
    <row r="16" spans="1:7" ht="12.75" x14ac:dyDescent="0.15">
      <c r="A16" s="179"/>
      <c r="B16" s="180"/>
      <c r="C16" s="38"/>
      <c r="D16" s="39"/>
      <c r="E16" s="39"/>
      <c r="F16" s="39"/>
      <c r="G16" s="44"/>
    </row>
    <row r="17" spans="1:7" ht="12.75" x14ac:dyDescent="0.15">
      <c r="A17" s="179"/>
      <c r="B17" s="180"/>
      <c r="C17" s="38"/>
      <c r="D17" s="39"/>
      <c r="E17" s="39"/>
      <c r="F17" s="39"/>
      <c r="G17" s="44"/>
    </row>
    <row r="18" spans="1:7" ht="12.75" x14ac:dyDescent="0.15">
      <c r="A18" s="179"/>
      <c r="B18" s="180"/>
      <c r="C18" s="38"/>
      <c r="D18" s="39"/>
      <c r="E18" s="39"/>
      <c r="F18" s="39"/>
      <c r="G18" s="44"/>
    </row>
    <row r="19" spans="1:7" ht="12.75" x14ac:dyDescent="0.15">
      <c r="A19" s="179"/>
      <c r="B19" s="180"/>
      <c r="C19" s="38"/>
      <c r="D19" s="39"/>
      <c r="E19" s="39"/>
      <c r="F19" s="39"/>
      <c r="G19" s="44"/>
    </row>
    <row r="20" spans="1:7" ht="12.75" x14ac:dyDescent="0.15">
      <c r="A20" s="179"/>
      <c r="B20" s="180"/>
      <c r="C20" s="38"/>
      <c r="D20" s="39"/>
      <c r="E20" s="39"/>
      <c r="F20" s="39"/>
      <c r="G20" s="44"/>
    </row>
    <row r="21" spans="1:7" ht="12.75" x14ac:dyDescent="0.15">
      <c r="A21" s="179"/>
      <c r="B21" s="180"/>
      <c r="C21" s="38"/>
      <c r="D21" s="39"/>
      <c r="E21" s="39"/>
      <c r="F21" s="39"/>
      <c r="G21" s="44"/>
    </row>
    <row r="22" spans="1:7" ht="12.75" x14ac:dyDescent="0.15">
      <c r="A22" s="179"/>
      <c r="B22" s="180"/>
      <c r="C22" s="38"/>
      <c r="D22" s="39"/>
      <c r="E22" s="39"/>
      <c r="F22" s="39"/>
      <c r="G22" s="44"/>
    </row>
    <row r="23" spans="1:7" ht="12.75" x14ac:dyDescent="0.15">
      <c r="A23" s="179"/>
      <c r="B23" s="180"/>
      <c r="C23" s="38"/>
      <c r="D23" s="39"/>
      <c r="E23" s="39"/>
      <c r="F23" s="39"/>
      <c r="G23" s="44"/>
    </row>
    <row r="24" spans="1:7" ht="12.75" x14ac:dyDescent="0.15">
      <c r="A24" s="179"/>
      <c r="B24" s="180"/>
      <c r="C24" s="38"/>
      <c r="D24" s="39"/>
      <c r="E24" s="39"/>
      <c r="F24" s="39"/>
      <c r="G24" s="44"/>
    </row>
    <row r="25" spans="1:7" ht="12.75" x14ac:dyDescent="0.15">
      <c r="A25" s="179"/>
      <c r="B25" s="180"/>
      <c r="C25" s="38"/>
      <c r="D25" s="39"/>
      <c r="E25" s="39"/>
      <c r="F25" s="39"/>
      <c r="G25" s="44"/>
    </row>
    <row r="26" spans="1:7" ht="12.75" x14ac:dyDescent="0.15">
      <c r="A26" s="179"/>
      <c r="B26" s="180"/>
      <c r="C26" s="38"/>
      <c r="D26" s="39"/>
      <c r="E26" s="39"/>
      <c r="F26" s="39"/>
      <c r="G26" s="44"/>
    </row>
    <row r="27" spans="1:7" ht="12.75" x14ac:dyDescent="0.15">
      <c r="A27" s="179"/>
      <c r="B27" s="180"/>
      <c r="C27" s="38"/>
      <c r="D27" s="39"/>
      <c r="E27" s="39"/>
      <c r="F27" s="39"/>
      <c r="G27" s="44"/>
    </row>
    <row r="28" spans="1:7" ht="12.75" x14ac:dyDescent="0.15">
      <c r="A28" s="179"/>
      <c r="B28" s="180"/>
      <c r="C28" s="38"/>
      <c r="D28" s="39"/>
      <c r="E28" s="39"/>
      <c r="F28" s="39"/>
      <c r="G28" s="44"/>
    </row>
    <row r="29" spans="1:7" ht="12.75" x14ac:dyDescent="0.15">
      <c r="A29" s="179"/>
      <c r="B29" s="180"/>
      <c r="C29" s="38"/>
      <c r="D29" s="39"/>
      <c r="E29" s="39"/>
      <c r="F29" s="39"/>
      <c r="G29" s="44"/>
    </row>
    <row r="30" spans="1:7" ht="12.75" x14ac:dyDescent="0.15">
      <c r="A30" s="179"/>
      <c r="B30" s="180"/>
      <c r="C30" s="38"/>
      <c r="D30" s="39"/>
      <c r="E30" s="39"/>
      <c r="F30" s="39"/>
      <c r="G30" s="44"/>
    </row>
    <row r="31" spans="1:7" ht="12.75" x14ac:dyDescent="0.15">
      <c r="A31" s="179"/>
      <c r="B31" s="180"/>
      <c r="C31" s="38"/>
      <c r="D31" s="39"/>
      <c r="E31" s="39"/>
      <c r="F31" s="39"/>
      <c r="G31" s="44"/>
    </row>
    <row r="32" spans="1:7" ht="12.75" x14ac:dyDescent="0.15">
      <c r="A32" s="179"/>
      <c r="B32" s="180"/>
      <c r="C32" s="38"/>
      <c r="D32" s="39"/>
      <c r="E32" s="39"/>
      <c r="F32" s="39"/>
      <c r="G32" s="44"/>
    </row>
    <row r="33" spans="1:7" ht="12.75" x14ac:dyDescent="0.15">
      <c r="A33" s="179"/>
      <c r="B33" s="180"/>
      <c r="C33" s="38"/>
      <c r="D33" s="39"/>
      <c r="E33" s="39"/>
      <c r="F33" s="39"/>
      <c r="G33" s="44"/>
    </row>
    <row r="34" spans="1:7" ht="12.75" x14ac:dyDescent="0.15">
      <c r="A34" s="179"/>
      <c r="B34" s="180"/>
      <c r="C34" s="38"/>
      <c r="D34" s="39"/>
      <c r="E34" s="39"/>
      <c r="F34" s="39"/>
      <c r="G34" s="44"/>
    </row>
    <row r="35" spans="1:7" ht="12.75" x14ac:dyDescent="0.15">
      <c r="A35" s="179"/>
      <c r="B35" s="180"/>
      <c r="C35" s="38"/>
      <c r="D35" s="39"/>
      <c r="E35" s="39"/>
      <c r="F35" s="39"/>
      <c r="G35" s="44"/>
    </row>
    <row r="36" spans="1:7" ht="12.75" x14ac:dyDescent="0.15">
      <c r="A36" s="179"/>
      <c r="B36" s="180"/>
      <c r="C36" s="38"/>
      <c r="D36" s="39"/>
      <c r="E36" s="39"/>
      <c r="F36" s="39"/>
      <c r="G36" s="44"/>
    </row>
    <row r="37" spans="1:7" ht="12.75" x14ac:dyDescent="0.15">
      <c r="A37" s="179"/>
      <c r="B37" s="180"/>
      <c r="C37" s="38"/>
      <c r="D37" s="39"/>
      <c r="E37" s="39"/>
      <c r="F37" s="39"/>
      <c r="G37" s="44"/>
    </row>
    <row r="38" spans="1:7" ht="12.75" x14ac:dyDescent="0.15">
      <c r="A38" s="179"/>
      <c r="B38" s="180"/>
      <c r="C38" s="38"/>
      <c r="D38" s="39"/>
      <c r="E38" s="39"/>
      <c r="F38" s="39"/>
      <c r="G38" s="44"/>
    </row>
    <row r="39" spans="1:7" ht="12.75" x14ac:dyDescent="0.15">
      <c r="A39" s="179"/>
      <c r="B39" s="180"/>
      <c r="C39" s="38"/>
      <c r="D39" s="39"/>
      <c r="E39" s="39"/>
      <c r="F39" s="39"/>
      <c r="G39" s="44"/>
    </row>
    <row r="40" spans="1:7" ht="12.75" x14ac:dyDescent="0.15">
      <c r="A40" s="179"/>
      <c r="B40" s="180"/>
      <c r="C40" s="38"/>
      <c r="D40" s="39"/>
      <c r="E40" s="39"/>
      <c r="F40" s="39"/>
      <c r="G40" s="44"/>
    </row>
    <row r="41" spans="1:7" ht="12.75" x14ac:dyDescent="0.15">
      <c r="A41" s="179"/>
      <c r="B41" s="180"/>
      <c r="C41" s="38"/>
      <c r="D41" s="39"/>
      <c r="E41" s="39"/>
      <c r="F41" s="39"/>
      <c r="G41" s="44"/>
    </row>
    <row r="42" spans="1:7" ht="12.75" x14ac:dyDescent="0.15">
      <c r="A42" s="179"/>
      <c r="B42" s="180"/>
      <c r="C42" s="38"/>
      <c r="D42" s="39"/>
      <c r="E42" s="39"/>
      <c r="F42" s="39"/>
      <c r="G42" s="44"/>
    </row>
    <row r="43" spans="1:7" ht="12.75" x14ac:dyDescent="0.15">
      <c r="A43" s="179"/>
      <c r="B43" s="180"/>
      <c r="C43" s="38"/>
      <c r="D43" s="39"/>
      <c r="E43" s="39"/>
      <c r="F43" s="39"/>
      <c r="G43" s="44"/>
    </row>
    <row r="44" spans="1:7" ht="12.75" x14ac:dyDescent="0.15">
      <c r="A44" s="179"/>
      <c r="B44" s="180"/>
      <c r="C44" s="38"/>
      <c r="D44" s="39"/>
      <c r="E44" s="39"/>
      <c r="F44" s="39"/>
      <c r="G44" s="44"/>
    </row>
    <row r="45" spans="1:7" ht="12.75" x14ac:dyDescent="0.15">
      <c r="A45" s="179"/>
      <c r="B45" s="180"/>
      <c r="C45" s="38"/>
      <c r="D45" s="39"/>
      <c r="E45" s="39"/>
      <c r="F45" s="39"/>
      <c r="G45" s="44"/>
    </row>
    <row r="46" spans="1:7" ht="12.75" x14ac:dyDescent="0.15">
      <c r="A46" s="179"/>
      <c r="B46" s="180"/>
      <c r="C46" s="38"/>
      <c r="D46" s="39"/>
      <c r="E46" s="39"/>
      <c r="F46" s="39"/>
      <c r="G46" s="44"/>
    </row>
    <row r="47" spans="1:7" ht="12.75" x14ac:dyDescent="0.15">
      <c r="A47" s="179"/>
      <c r="B47" s="180"/>
      <c r="C47" s="38"/>
      <c r="D47" s="39"/>
      <c r="E47" s="39"/>
      <c r="F47" s="39"/>
      <c r="G47" s="44"/>
    </row>
    <row r="48" spans="1:7" ht="12.75" x14ac:dyDescent="0.15">
      <c r="A48" s="179"/>
      <c r="B48" s="180"/>
      <c r="C48" s="38"/>
      <c r="D48" s="39"/>
      <c r="E48" s="39"/>
      <c r="F48" s="39"/>
      <c r="G48" s="44"/>
    </row>
    <row r="49" spans="1:7" ht="12.75" x14ac:dyDescent="0.15">
      <c r="A49" s="179"/>
      <c r="B49" s="180"/>
      <c r="C49" s="38"/>
      <c r="D49" s="39"/>
      <c r="E49" s="39"/>
      <c r="F49" s="39"/>
      <c r="G49" s="44"/>
    </row>
    <row r="50" spans="1:7" ht="12.75" x14ac:dyDescent="0.15">
      <c r="A50" s="179"/>
      <c r="B50" s="180"/>
      <c r="C50" s="38"/>
      <c r="D50" s="39"/>
      <c r="E50" s="39"/>
      <c r="F50" s="39"/>
      <c r="G50" s="44"/>
    </row>
    <row r="51" spans="1:7" ht="12.75" x14ac:dyDescent="0.15">
      <c r="A51" s="179"/>
      <c r="B51" s="180"/>
      <c r="C51" s="38"/>
      <c r="D51" s="39"/>
      <c r="E51" s="39"/>
      <c r="F51" s="39"/>
      <c r="G51" s="44"/>
    </row>
    <row r="52" spans="1:7" ht="12.75" x14ac:dyDescent="0.15">
      <c r="A52" s="179"/>
      <c r="B52" s="180"/>
      <c r="C52" s="38"/>
      <c r="D52" s="39"/>
      <c r="E52" s="39"/>
      <c r="F52" s="39"/>
      <c r="G52" s="44"/>
    </row>
    <row r="53" spans="1:7" ht="12.75" x14ac:dyDescent="0.15">
      <c r="A53" s="179"/>
      <c r="B53" s="180"/>
      <c r="C53" s="38"/>
      <c r="D53" s="39"/>
      <c r="E53" s="39"/>
      <c r="F53" s="39"/>
      <c r="G53" s="44"/>
    </row>
    <row r="54" spans="1:7" ht="12.75" x14ac:dyDescent="0.15">
      <c r="A54" s="179"/>
      <c r="B54" s="180"/>
      <c r="C54" s="38"/>
      <c r="D54" s="39"/>
      <c r="E54" s="39"/>
      <c r="F54" s="39"/>
      <c r="G54" s="44"/>
    </row>
    <row r="55" spans="1:7" ht="12.75" x14ac:dyDescent="0.15">
      <c r="A55" s="179"/>
      <c r="B55" s="180"/>
      <c r="C55" s="38"/>
      <c r="D55" s="39"/>
      <c r="E55" s="39"/>
      <c r="F55" s="39"/>
      <c r="G55" s="44"/>
    </row>
    <row r="56" spans="1:7" ht="12.75" x14ac:dyDescent="0.15">
      <c r="A56" s="179"/>
      <c r="B56" s="180"/>
      <c r="C56" s="38"/>
      <c r="D56" s="39"/>
      <c r="E56" s="39"/>
      <c r="F56" s="39"/>
      <c r="G56" s="44"/>
    </row>
    <row r="57" spans="1:7" ht="12.75" x14ac:dyDescent="0.15">
      <c r="A57" s="179"/>
      <c r="B57" s="180"/>
      <c r="C57" s="38"/>
      <c r="D57" s="39"/>
      <c r="E57" s="39"/>
      <c r="F57" s="39"/>
      <c r="G57" s="44"/>
    </row>
    <row r="58" spans="1:7" ht="12.75" x14ac:dyDescent="0.15">
      <c r="A58" s="179"/>
      <c r="B58" s="180"/>
      <c r="C58" s="38"/>
      <c r="D58" s="39"/>
      <c r="E58" s="39"/>
      <c r="F58" s="39"/>
      <c r="G58" s="44"/>
    </row>
    <row r="59" spans="1:7" ht="12.75" x14ac:dyDescent="0.15">
      <c r="A59" s="179"/>
      <c r="B59" s="180"/>
      <c r="C59" s="38"/>
      <c r="D59" s="39"/>
      <c r="E59" s="39"/>
      <c r="F59" s="39"/>
      <c r="G59" s="44"/>
    </row>
    <row r="60" spans="1:7" ht="12.75" x14ac:dyDescent="0.15">
      <c r="A60" s="179"/>
      <c r="B60" s="180"/>
      <c r="C60" s="38"/>
      <c r="D60" s="39"/>
      <c r="E60" s="39"/>
      <c r="F60" s="39"/>
      <c r="G60" s="44"/>
    </row>
    <row r="61" spans="1:7" ht="12.75" x14ac:dyDescent="0.15">
      <c r="A61" s="179"/>
      <c r="B61" s="180"/>
      <c r="C61" s="38"/>
      <c r="D61" s="39"/>
      <c r="E61" s="39"/>
      <c r="F61" s="39"/>
      <c r="G61" s="44"/>
    </row>
    <row r="62" spans="1:7" ht="12.75" x14ac:dyDescent="0.15">
      <c r="A62" s="179"/>
      <c r="B62" s="180"/>
      <c r="C62" s="38"/>
      <c r="D62" s="39"/>
      <c r="E62" s="39"/>
      <c r="F62" s="39"/>
      <c r="G62" s="44"/>
    </row>
    <row r="63" spans="1:7" ht="12.75" x14ac:dyDescent="0.15">
      <c r="A63" s="179"/>
      <c r="B63" s="180"/>
      <c r="C63" s="38"/>
      <c r="D63" s="39"/>
      <c r="E63" s="39"/>
      <c r="F63" s="39"/>
      <c r="G63" s="44"/>
    </row>
    <row r="64" spans="1:7" ht="12.75" x14ac:dyDescent="0.15">
      <c r="A64" s="179"/>
      <c r="B64" s="180"/>
      <c r="C64" s="38"/>
      <c r="D64" s="39"/>
      <c r="E64" s="39"/>
      <c r="F64" s="39"/>
      <c r="G64" s="44"/>
    </row>
    <row r="65" spans="1:7" ht="12.75" x14ac:dyDescent="0.15">
      <c r="A65" s="179"/>
      <c r="B65" s="180"/>
      <c r="C65" s="38"/>
      <c r="D65" s="39"/>
      <c r="E65" s="39"/>
      <c r="F65" s="39"/>
      <c r="G65" s="44"/>
    </row>
    <row r="66" spans="1:7" ht="12.75" x14ac:dyDescent="0.15">
      <c r="A66" s="179"/>
      <c r="B66" s="180"/>
      <c r="C66" s="38"/>
      <c r="D66" s="39"/>
      <c r="E66" s="39"/>
      <c r="F66" s="39"/>
      <c r="G66" s="44"/>
    </row>
    <row r="67" spans="1:7" ht="12.75" x14ac:dyDescent="0.15">
      <c r="A67" s="179"/>
      <c r="B67" s="180"/>
      <c r="C67" s="38"/>
      <c r="D67" s="39"/>
      <c r="E67" s="39"/>
      <c r="F67" s="39"/>
      <c r="G67" s="44"/>
    </row>
    <row r="68" spans="1:7" ht="12.75" x14ac:dyDescent="0.15">
      <c r="A68" s="179"/>
      <c r="B68" s="180"/>
      <c r="C68" s="38"/>
      <c r="D68" s="39"/>
      <c r="E68" s="39"/>
      <c r="F68" s="39"/>
      <c r="G68" s="44"/>
    </row>
    <row r="69" spans="1:7" ht="12.75" x14ac:dyDescent="0.15">
      <c r="A69" s="179"/>
      <c r="B69" s="180"/>
      <c r="C69" s="38"/>
      <c r="D69" s="39"/>
      <c r="E69" s="39"/>
      <c r="F69" s="39"/>
      <c r="G69" s="44"/>
    </row>
    <row r="70" spans="1:7" ht="12.75" x14ac:dyDescent="0.15">
      <c r="A70" s="179"/>
      <c r="B70" s="180"/>
      <c r="C70" s="38"/>
      <c r="D70" s="39"/>
      <c r="E70" s="39"/>
      <c r="F70" s="39"/>
      <c r="G70" s="44"/>
    </row>
    <row r="71" spans="1:7" ht="12.75" x14ac:dyDescent="0.15">
      <c r="A71" s="179"/>
      <c r="B71" s="180"/>
      <c r="C71" s="38"/>
      <c r="D71" s="39"/>
      <c r="E71" s="39"/>
      <c r="F71" s="39"/>
      <c r="G71" s="44"/>
    </row>
    <row r="72" spans="1:7" ht="12.75" x14ac:dyDescent="0.15">
      <c r="A72" s="179"/>
      <c r="B72" s="180"/>
      <c r="C72" s="38"/>
      <c r="D72" s="39"/>
      <c r="E72" s="39"/>
      <c r="F72" s="39"/>
      <c r="G72" s="44"/>
    </row>
    <row r="73" spans="1:7" ht="12.75" x14ac:dyDescent="0.15">
      <c r="A73" s="179"/>
      <c r="B73" s="180"/>
      <c r="C73" s="38"/>
      <c r="D73" s="39"/>
      <c r="E73" s="39"/>
      <c r="F73" s="39"/>
      <c r="G73" s="44"/>
    </row>
    <row r="74" spans="1:7" ht="12.75" x14ac:dyDescent="0.15">
      <c r="A74" s="179"/>
      <c r="B74" s="180"/>
      <c r="C74" s="38"/>
      <c r="D74" s="39"/>
      <c r="E74" s="39"/>
      <c r="F74" s="39"/>
      <c r="G74" s="44"/>
    </row>
    <row r="75" spans="1:7" ht="12.75" x14ac:dyDescent="0.15">
      <c r="A75" s="179"/>
      <c r="B75" s="180"/>
      <c r="C75" s="38"/>
      <c r="D75" s="39"/>
      <c r="E75" s="39"/>
      <c r="F75" s="39"/>
      <c r="G75" s="44"/>
    </row>
    <row r="76" spans="1:7" ht="12.75" x14ac:dyDescent="0.15">
      <c r="A76" s="179"/>
      <c r="B76" s="180"/>
      <c r="C76" s="38"/>
      <c r="D76" s="39"/>
      <c r="E76" s="39"/>
      <c r="F76" s="39"/>
      <c r="G76" s="44"/>
    </row>
    <row r="77" spans="1:7" ht="12.75" x14ac:dyDescent="0.15">
      <c r="A77" s="179"/>
      <c r="B77" s="180"/>
      <c r="C77" s="38"/>
      <c r="D77" s="39"/>
      <c r="E77" s="39"/>
      <c r="F77" s="39"/>
      <c r="G77" s="44"/>
    </row>
    <row r="78" spans="1:7" ht="12.75" x14ac:dyDescent="0.15">
      <c r="A78" s="179"/>
      <c r="B78" s="180"/>
      <c r="C78" s="38"/>
      <c r="D78" s="39"/>
      <c r="E78" s="39"/>
      <c r="F78" s="39"/>
      <c r="G78" s="44"/>
    </row>
    <row r="79" spans="1:7" ht="12.75" x14ac:dyDescent="0.15">
      <c r="A79" s="179"/>
      <c r="B79" s="180"/>
      <c r="C79" s="38"/>
      <c r="D79" s="39"/>
      <c r="E79" s="39"/>
      <c r="F79" s="39"/>
      <c r="G79" s="44"/>
    </row>
    <row r="80" spans="1:7" ht="12.75" x14ac:dyDescent="0.15">
      <c r="A80" s="179"/>
      <c r="B80" s="180"/>
      <c r="C80" s="38"/>
      <c r="D80" s="39"/>
      <c r="E80" s="39"/>
      <c r="F80" s="39"/>
      <c r="G80" s="44"/>
    </row>
    <row r="81" spans="1:7" ht="12.75" x14ac:dyDescent="0.15">
      <c r="A81" s="179"/>
      <c r="B81" s="180"/>
      <c r="C81" s="38"/>
      <c r="D81" s="39"/>
      <c r="E81" s="39"/>
      <c r="F81" s="39"/>
      <c r="G81" s="44"/>
    </row>
    <row r="82" spans="1:7" ht="12.75" x14ac:dyDescent="0.15">
      <c r="A82" s="179"/>
      <c r="B82" s="180"/>
      <c r="C82" s="38"/>
      <c r="D82" s="39"/>
      <c r="E82" s="39"/>
      <c r="F82" s="39"/>
      <c r="G82" s="44"/>
    </row>
    <row r="83" spans="1:7" ht="12.75" x14ac:dyDescent="0.15">
      <c r="A83" s="179"/>
      <c r="B83" s="180"/>
      <c r="C83" s="38"/>
      <c r="D83" s="39"/>
      <c r="E83" s="39"/>
      <c r="F83" s="39"/>
      <c r="G83" s="44"/>
    </row>
    <row r="84" spans="1:7" ht="12.75" x14ac:dyDescent="0.15">
      <c r="A84" s="179"/>
      <c r="B84" s="180"/>
      <c r="C84" s="38"/>
      <c r="D84" s="39"/>
      <c r="E84" s="39"/>
      <c r="F84" s="39"/>
      <c r="G84" s="44"/>
    </row>
    <row r="85" spans="1:7" ht="12.75" x14ac:dyDescent="0.15">
      <c r="A85" s="179"/>
      <c r="B85" s="180"/>
      <c r="C85" s="38"/>
      <c r="D85" s="39"/>
      <c r="E85" s="39"/>
      <c r="F85" s="39"/>
      <c r="G85" s="44"/>
    </row>
    <row r="86" spans="1:7" ht="12.75" x14ac:dyDescent="0.15">
      <c r="A86" s="179"/>
      <c r="B86" s="180"/>
      <c r="C86" s="38"/>
      <c r="D86" s="39"/>
      <c r="E86" s="39"/>
      <c r="F86" s="39"/>
      <c r="G86" s="44"/>
    </row>
    <row r="87" spans="1:7" ht="12.75" x14ac:dyDescent="0.15">
      <c r="A87" s="179"/>
      <c r="B87" s="180"/>
      <c r="C87" s="38"/>
      <c r="D87" s="39"/>
      <c r="E87" s="39"/>
      <c r="F87" s="39"/>
      <c r="G87" s="44"/>
    </row>
    <row r="88" spans="1:7" ht="12.75" x14ac:dyDescent="0.15">
      <c r="A88" s="179"/>
      <c r="B88" s="180"/>
      <c r="C88" s="38"/>
      <c r="D88" s="39"/>
      <c r="E88" s="39"/>
      <c r="F88" s="39"/>
      <c r="G88" s="44"/>
    </row>
    <row r="89" spans="1:7" ht="12.75" x14ac:dyDescent="0.15">
      <c r="A89" s="179"/>
      <c r="B89" s="180"/>
      <c r="C89" s="38"/>
      <c r="D89" s="39"/>
      <c r="E89" s="39"/>
      <c r="F89" s="39"/>
      <c r="G89" s="44"/>
    </row>
    <row r="90" spans="1:7" ht="12.75" x14ac:dyDescent="0.15">
      <c r="A90" s="179"/>
      <c r="B90" s="180"/>
      <c r="C90" s="38"/>
      <c r="D90" s="39"/>
      <c r="E90" s="39"/>
      <c r="F90" s="39"/>
      <c r="G90" s="44"/>
    </row>
    <row r="91" spans="1:7" ht="12.75" x14ac:dyDescent="0.15">
      <c r="A91" s="179"/>
      <c r="B91" s="180"/>
      <c r="C91" s="38"/>
      <c r="D91" s="39"/>
      <c r="E91" s="39"/>
      <c r="F91" s="39"/>
      <c r="G91" s="44"/>
    </row>
    <row r="92" spans="1:7" ht="12.75" x14ac:dyDescent="0.15">
      <c r="A92" s="179"/>
      <c r="B92" s="180"/>
      <c r="C92" s="38"/>
      <c r="D92" s="39"/>
      <c r="E92" s="39"/>
      <c r="F92" s="39"/>
      <c r="G92" s="44"/>
    </row>
    <row r="93" spans="1:7" ht="12.75" x14ac:dyDescent="0.15">
      <c r="A93" s="179"/>
      <c r="B93" s="180"/>
      <c r="C93" s="38"/>
      <c r="D93" s="39"/>
      <c r="E93" s="39"/>
      <c r="F93" s="39"/>
      <c r="G93" s="44"/>
    </row>
    <row r="94" spans="1:7" ht="12.75" x14ac:dyDescent="0.15">
      <c r="A94" s="179"/>
      <c r="B94" s="180"/>
      <c r="C94" s="38"/>
      <c r="D94" s="39"/>
      <c r="E94" s="39"/>
      <c r="F94" s="39"/>
      <c r="G94" s="44"/>
    </row>
    <row r="95" spans="1:7" ht="12.75" x14ac:dyDescent="0.15">
      <c r="A95" s="179"/>
      <c r="B95" s="180"/>
      <c r="C95" s="38"/>
      <c r="D95" s="39"/>
      <c r="E95" s="39"/>
      <c r="F95" s="39"/>
      <c r="G95" s="44"/>
    </row>
    <row r="96" spans="1:7" ht="12.75" x14ac:dyDescent="0.15">
      <c r="A96" s="179"/>
      <c r="B96" s="180"/>
      <c r="C96" s="38"/>
      <c r="D96" s="39"/>
      <c r="E96" s="39"/>
      <c r="F96" s="39"/>
      <c r="G96" s="44"/>
    </row>
    <row r="97" spans="1:7" ht="12.75" x14ac:dyDescent="0.15">
      <c r="A97" s="179"/>
      <c r="B97" s="180"/>
      <c r="C97" s="38"/>
      <c r="D97" s="39"/>
      <c r="E97" s="39"/>
      <c r="F97" s="39"/>
      <c r="G97" s="44"/>
    </row>
    <row r="98" spans="1:7" ht="12.75" x14ac:dyDescent="0.15">
      <c r="A98" s="179"/>
      <c r="B98" s="180"/>
      <c r="C98" s="38"/>
      <c r="D98" s="39"/>
      <c r="E98" s="39"/>
      <c r="F98" s="39"/>
      <c r="G98" s="44"/>
    </row>
    <row r="99" spans="1:7" ht="12.75" x14ac:dyDescent="0.15">
      <c r="A99" s="179"/>
      <c r="B99" s="180"/>
      <c r="C99" s="38"/>
      <c r="D99" s="39"/>
      <c r="E99" s="39"/>
      <c r="F99" s="39"/>
      <c r="G99" s="44"/>
    </row>
    <row r="100" spans="1:7" ht="12.75" x14ac:dyDescent="0.15">
      <c r="A100" s="179"/>
      <c r="B100" s="180"/>
      <c r="C100" s="38"/>
      <c r="D100" s="39"/>
      <c r="E100" s="39"/>
      <c r="F100" s="39"/>
      <c r="G100" s="44"/>
    </row>
    <row r="101" spans="1:7" ht="12.75" x14ac:dyDescent="0.15">
      <c r="A101" s="179"/>
      <c r="B101" s="180"/>
      <c r="C101" s="38"/>
      <c r="D101" s="39"/>
      <c r="E101" s="39"/>
      <c r="F101" s="39"/>
      <c r="G101" s="44"/>
    </row>
    <row r="102" spans="1:7" ht="12.75" x14ac:dyDescent="0.15">
      <c r="A102" s="179"/>
      <c r="B102" s="180"/>
      <c r="C102" s="38"/>
      <c r="D102" s="39"/>
      <c r="E102" s="39"/>
      <c r="F102" s="39"/>
      <c r="G102" s="44"/>
    </row>
    <row r="103" spans="1:7" ht="12.75" x14ac:dyDescent="0.15">
      <c r="A103" s="179"/>
      <c r="B103" s="180"/>
      <c r="C103" s="38"/>
      <c r="D103" s="39"/>
      <c r="E103" s="39"/>
      <c r="F103" s="39"/>
      <c r="G103" s="44"/>
    </row>
    <row r="104" spans="1:7" ht="12.75" x14ac:dyDescent="0.15">
      <c r="A104" s="179"/>
      <c r="B104" s="180"/>
      <c r="C104" s="38"/>
      <c r="D104" s="39"/>
      <c r="E104" s="39"/>
      <c r="F104" s="39"/>
      <c r="G104" s="44"/>
    </row>
    <row r="105" spans="1:7" ht="12.75" x14ac:dyDescent="0.15">
      <c r="A105" s="179"/>
      <c r="B105" s="180"/>
      <c r="C105" s="38"/>
      <c r="D105" s="39"/>
      <c r="E105" s="39"/>
      <c r="F105" s="39"/>
      <c r="G105" s="44"/>
    </row>
    <row r="106" spans="1:7" ht="12.75" x14ac:dyDescent="0.15">
      <c r="A106" s="179"/>
      <c r="B106" s="180"/>
      <c r="C106" s="38"/>
      <c r="D106" s="39"/>
      <c r="E106" s="39"/>
      <c r="F106" s="39"/>
      <c r="G106" s="44"/>
    </row>
    <row r="107" spans="1:7" ht="12.75" x14ac:dyDescent="0.15">
      <c r="A107" s="179"/>
      <c r="B107" s="180"/>
      <c r="C107" s="38"/>
      <c r="D107" s="39"/>
      <c r="E107" s="39"/>
      <c r="F107" s="39"/>
      <c r="G107" s="44"/>
    </row>
    <row r="108" spans="1:7" ht="12.75" x14ac:dyDescent="0.15">
      <c r="A108" s="179"/>
      <c r="B108" s="180"/>
      <c r="C108" s="38"/>
      <c r="D108" s="39"/>
      <c r="E108" s="39"/>
      <c r="F108" s="39"/>
      <c r="G108" s="44"/>
    </row>
    <row r="109" spans="1:7" ht="12.75" x14ac:dyDescent="0.15">
      <c r="A109" s="179"/>
      <c r="B109" s="180"/>
      <c r="C109" s="38"/>
      <c r="D109" s="39"/>
      <c r="E109" s="39"/>
      <c r="F109" s="39"/>
      <c r="G109" s="44"/>
    </row>
    <row r="110" spans="1:7" ht="12.75" x14ac:dyDescent="0.15">
      <c r="A110" s="179"/>
      <c r="B110" s="180"/>
      <c r="C110" s="38"/>
      <c r="D110" s="39"/>
      <c r="E110" s="39"/>
      <c r="F110" s="39"/>
      <c r="G110" s="44"/>
    </row>
    <row r="111" spans="1:7" ht="12.75" x14ac:dyDescent="0.15">
      <c r="A111" s="179"/>
      <c r="B111" s="180"/>
      <c r="C111" s="38"/>
      <c r="D111" s="39"/>
      <c r="E111" s="39"/>
      <c r="F111" s="39"/>
      <c r="G111" s="44"/>
    </row>
    <row r="112" spans="1:7" ht="12.75" x14ac:dyDescent="0.15">
      <c r="A112" s="179"/>
      <c r="B112" s="180"/>
      <c r="C112" s="38"/>
      <c r="D112" s="39"/>
      <c r="E112" s="39"/>
      <c r="F112" s="39"/>
      <c r="G112" s="44"/>
    </row>
    <row r="113" spans="1:7" ht="12.75" x14ac:dyDescent="0.15">
      <c r="A113" s="179"/>
      <c r="B113" s="180"/>
      <c r="C113" s="38"/>
      <c r="D113" s="39"/>
      <c r="E113" s="39"/>
      <c r="F113" s="39"/>
      <c r="G113" s="44"/>
    </row>
    <row r="114" spans="1:7" ht="12.75" x14ac:dyDescent="0.15">
      <c r="A114" s="179"/>
      <c r="B114" s="180"/>
      <c r="C114" s="38"/>
      <c r="D114" s="39"/>
      <c r="E114" s="39"/>
      <c r="F114" s="39"/>
      <c r="G114" s="44"/>
    </row>
    <row r="115" spans="1:7" ht="12.75" x14ac:dyDescent="0.15">
      <c r="A115" s="179"/>
      <c r="B115" s="180"/>
      <c r="C115" s="38"/>
      <c r="D115" s="39"/>
      <c r="E115" s="39"/>
      <c r="F115" s="39"/>
      <c r="G115" s="44"/>
    </row>
    <row r="116" spans="1:7" ht="12.75" x14ac:dyDescent="0.15">
      <c r="A116" s="179"/>
      <c r="B116" s="180"/>
      <c r="C116" s="38"/>
      <c r="D116" s="39"/>
      <c r="E116" s="39"/>
      <c r="F116" s="39"/>
      <c r="G116" s="44"/>
    </row>
    <row r="117" spans="1:7" ht="12.75" x14ac:dyDescent="0.15">
      <c r="A117" s="179"/>
      <c r="B117" s="180"/>
      <c r="C117" s="38"/>
      <c r="D117" s="39"/>
      <c r="E117" s="39"/>
      <c r="F117" s="39"/>
      <c r="G117" s="44"/>
    </row>
    <row r="118" spans="1:7" ht="12.75" x14ac:dyDescent="0.15">
      <c r="A118" s="179"/>
      <c r="B118" s="180"/>
      <c r="C118" s="38"/>
      <c r="D118" s="39"/>
      <c r="E118" s="39"/>
      <c r="F118" s="39"/>
      <c r="G118" s="44"/>
    </row>
    <row r="119" spans="1:7" ht="12.75" x14ac:dyDescent="0.15">
      <c r="A119" s="179"/>
      <c r="B119" s="180"/>
      <c r="C119" s="38"/>
      <c r="D119" s="39"/>
      <c r="E119" s="39"/>
      <c r="F119" s="39"/>
      <c r="G119" s="44"/>
    </row>
    <row r="120" spans="1:7" ht="12.75" x14ac:dyDescent="0.15">
      <c r="A120" s="179"/>
      <c r="B120" s="180"/>
      <c r="C120" s="38"/>
      <c r="D120" s="39"/>
      <c r="E120" s="39"/>
      <c r="F120" s="39"/>
      <c r="G120" s="44"/>
    </row>
    <row r="121" spans="1:7" ht="12.75" x14ac:dyDescent="0.15">
      <c r="A121" s="179"/>
      <c r="B121" s="180"/>
      <c r="C121" s="38"/>
      <c r="D121" s="39"/>
      <c r="E121" s="39"/>
      <c r="F121" s="39"/>
      <c r="G121" s="44"/>
    </row>
    <row r="122" spans="1:7" ht="12.75" x14ac:dyDescent="0.15">
      <c r="A122" s="179"/>
      <c r="B122" s="180"/>
      <c r="C122" s="38"/>
      <c r="D122" s="39"/>
      <c r="E122" s="39"/>
      <c r="F122" s="39"/>
      <c r="G122" s="44"/>
    </row>
    <row r="123" spans="1:7" ht="12.75" x14ac:dyDescent="0.15">
      <c r="A123" s="179"/>
      <c r="B123" s="180"/>
      <c r="C123" s="38"/>
      <c r="D123" s="39"/>
      <c r="E123" s="39"/>
      <c r="F123" s="39"/>
      <c r="G123" s="44"/>
    </row>
    <row r="124" spans="1:7" ht="12.75" x14ac:dyDescent="0.15">
      <c r="A124" s="179"/>
      <c r="B124" s="180"/>
      <c r="C124" s="38"/>
      <c r="D124" s="39"/>
      <c r="E124" s="39"/>
      <c r="F124" s="39"/>
      <c r="G124" s="44"/>
    </row>
    <row r="125" spans="1:7" ht="12.75" x14ac:dyDescent="0.15">
      <c r="A125" s="179"/>
      <c r="B125" s="180"/>
      <c r="C125" s="38"/>
      <c r="D125" s="39"/>
      <c r="E125" s="39"/>
      <c r="F125" s="39"/>
      <c r="G125" s="44"/>
    </row>
    <row r="126" spans="1:7" ht="12.75" x14ac:dyDescent="0.15">
      <c r="A126" s="179"/>
      <c r="B126" s="180"/>
      <c r="C126" s="38"/>
      <c r="D126" s="39"/>
      <c r="E126" s="39"/>
      <c r="F126" s="39"/>
      <c r="G126" s="44"/>
    </row>
    <row r="127" spans="1:7" ht="12.75" x14ac:dyDescent="0.15">
      <c r="A127" s="179"/>
      <c r="B127" s="180"/>
      <c r="C127" s="38"/>
      <c r="D127" s="39"/>
      <c r="E127" s="39"/>
      <c r="F127" s="39"/>
      <c r="G127" s="44"/>
    </row>
    <row r="128" spans="1:7" ht="12.75" x14ac:dyDescent="0.15">
      <c r="A128" s="179"/>
      <c r="B128" s="180"/>
      <c r="C128" s="38"/>
      <c r="D128" s="39"/>
      <c r="E128" s="39"/>
      <c r="F128" s="39"/>
      <c r="G128" s="44"/>
    </row>
    <row r="129" spans="1:7" ht="12.75" x14ac:dyDescent="0.15">
      <c r="A129" s="179"/>
      <c r="B129" s="180"/>
      <c r="C129" s="38"/>
      <c r="D129" s="39"/>
      <c r="E129" s="39"/>
      <c r="F129" s="39"/>
      <c r="G129" s="44"/>
    </row>
    <row r="130" spans="1:7" ht="12.75" x14ac:dyDescent="0.15">
      <c r="A130" s="179"/>
      <c r="B130" s="180"/>
      <c r="C130" s="38"/>
      <c r="D130" s="39"/>
      <c r="E130" s="39"/>
      <c r="F130" s="39"/>
      <c r="G130" s="44"/>
    </row>
    <row r="131" spans="1:7" ht="12.75" x14ac:dyDescent="0.15">
      <c r="A131" s="179"/>
      <c r="B131" s="180"/>
      <c r="C131" s="38"/>
      <c r="D131" s="39"/>
      <c r="E131" s="39"/>
      <c r="F131" s="39"/>
      <c r="G131" s="44"/>
    </row>
    <row r="132" spans="1:7" ht="12.75" x14ac:dyDescent="0.15">
      <c r="A132" s="179"/>
      <c r="B132" s="180"/>
      <c r="C132" s="38"/>
      <c r="D132" s="39"/>
      <c r="E132" s="39"/>
      <c r="F132" s="39"/>
      <c r="G132" s="44"/>
    </row>
    <row r="133" spans="1:7" ht="12.75" x14ac:dyDescent="0.15">
      <c r="A133" s="179"/>
      <c r="B133" s="180"/>
      <c r="C133" s="38"/>
      <c r="D133" s="39"/>
      <c r="E133" s="39"/>
      <c r="F133" s="39"/>
      <c r="G133" s="44"/>
    </row>
    <row r="134" spans="1:7" ht="12.75" x14ac:dyDescent="0.15">
      <c r="A134" s="179"/>
      <c r="B134" s="180"/>
      <c r="C134" s="38"/>
      <c r="D134" s="39"/>
      <c r="E134" s="39"/>
      <c r="F134" s="39"/>
      <c r="G134" s="44"/>
    </row>
    <row r="135" spans="1:7" ht="12.75" x14ac:dyDescent="0.15">
      <c r="A135" s="179"/>
      <c r="B135" s="180"/>
      <c r="C135" s="38"/>
      <c r="D135" s="39"/>
      <c r="E135" s="39"/>
      <c r="F135" s="39"/>
      <c r="G135" s="44"/>
    </row>
    <row r="136" spans="1:7" ht="12.75" x14ac:dyDescent="0.15">
      <c r="A136" s="179"/>
      <c r="B136" s="180"/>
      <c r="C136" s="38"/>
      <c r="D136" s="39"/>
      <c r="E136" s="39"/>
      <c r="F136" s="39"/>
      <c r="G136" s="44"/>
    </row>
    <row r="137" spans="1:7" ht="12.75" x14ac:dyDescent="0.15">
      <c r="A137" s="179"/>
      <c r="B137" s="180"/>
      <c r="C137" s="38"/>
      <c r="D137" s="39"/>
      <c r="E137" s="39"/>
      <c r="F137" s="39"/>
      <c r="G137" s="44"/>
    </row>
    <row r="138" spans="1:7" ht="12.75" x14ac:dyDescent="0.15">
      <c r="A138" s="179"/>
      <c r="B138" s="180"/>
      <c r="C138" s="38"/>
      <c r="D138" s="39"/>
      <c r="E138" s="39"/>
      <c r="F138" s="39"/>
      <c r="G138" s="44"/>
    </row>
    <row r="139" spans="1:7" ht="12.75" x14ac:dyDescent="0.15">
      <c r="A139" s="179"/>
      <c r="B139" s="180"/>
      <c r="C139" s="38"/>
      <c r="D139" s="39"/>
      <c r="E139" s="39"/>
      <c r="F139" s="39"/>
      <c r="G139" s="44"/>
    </row>
    <row r="140" spans="1:7" ht="12.75" x14ac:dyDescent="0.15">
      <c r="A140" s="179"/>
      <c r="B140" s="180"/>
      <c r="C140" s="38"/>
      <c r="D140" s="39"/>
      <c r="E140" s="39"/>
      <c r="F140" s="39"/>
      <c r="G140" s="44"/>
    </row>
    <row r="141" spans="1:7" ht="12.75" x14ac:dyDescent="0.15">
      <c r="A141" s="179"/>
      <c r="B141" s="180"/>
      <c r="C141" s="38"/>
      <c r="D141" s="39"/>
      <c r="E141" s="39"/>
      <c r="F141" s="39"/>
      <c r="G141" s="44"/>
    </row>
    <row r="142" spans="1:7" ht="12.75" x14ac:dyDescent="0.15">
      <c r="A142" s="179"/>
      <c r="B142" s="180"/>
      <c r="C142" s="38"/>
      <c r="D142" s="39"/>
      <c r="E142" s="39"/>
      <c r="F142" s="39"/>
      <c r="G142" s="44"/>
    </row>
    <row r="143" spans="1:7" ht="12.75" x14ac:dyDescent="0.15">
      <c r="A143" s="179"/>
      <c r="B143" s="180"/>
      <c r="C143" s="38"/>
      <c r="D143" s="39"/>
      <c r="E143" s="39"/>
      <c r="F143" s="39"/>
      <c r="G143" s="44"/>
    </row>
    <row r="144" spans="1:7" ht="12.75" x14ac:dyDescent="0.15">
      <c r="A144" s="179"/>
      <c r="B144" s="180"/>
      <c r="C144" s="38"/>
      <c r="D144" s="39"/>
      <c r="E144" s="39"/>
      <c r="F144" s="39"/>
      <c r="G144" s="44"/>
    </row>
    <row r="145" spans="1:7" ht="12.75" x14ac:dyDescent="0.15">
      <c r="A145" s="179"/>
      <c r="B145" s="180"/>
      <c r="C145" s="38"/>
      <c r="D145" s="39"/>
      <c r="E145" s="39"/>
      <c r="F145" s="39"/>
      <c r="G145" s="44"/>
    </row>
    <row r="146" spans="1:7" ht="12.75" x14ac:dyDescent="0.15">
      <c r="A146" s="179"/>
      <c r="B146" s="180"/>
      <c r="C146" s="38"/>
      <c r="D146" s="39"/>
      <c r="E146" s="39"/>
      <c r="F146" s="39"/>
      <c r="G146" s="44"/>
    </row>
    <row r="147" spans="1:7" ht="12.75" x14ac:dyDescent="0.15">
      <c r="A147" s="179"/>
      <c r="B147" s="180"/>
      <c r="C147" s="38"/>
      <c r="D147" s="39"/>
      <c r="E147" s="39"/>
      <c r="F147" s="39"/>
      <c r="G147" s="44"/>
    </row>
    <row r="148" spans="1:7" ht="12.75" x14ac:dyDescent="0.15">
      <c r="A148" s="179"/>
      <c r="B148" s="180"/>
      <c r="C148" s="38"/>
      <c r="D148" s="39"/>
      <c r="E148" s="39"/>
      <c r="F148" s="39"/>
      <c r="G148" s="44"/>
    </row>
    <row r="149" spans="1:7" ht="12.75" x14ac:dyDescent="0.15">
      <c r="A149" s="179"/>
      <c r="B149" s="180"/>
      <c r="C149" s="38"/>
      <c r="D149" s="39"/>
      <c r="E149" s="39"/>
      <c r="F149" s="39"/>
      <c r="G149" s="44"/>
    </row>
    <row r="150" spans="1:7" ht="12.75" x14ac:dyDescent="0.15">
      <c r="A150" s="179"/>
      <c r="B150" s="180"/>
      <c r="C150" s="38"/>
      <c r="D150" s="39"/>
      <c r="E150" s="39"/>
      <c r="F150" s="39"/>
      <c r="G150" s="44"/>
    </row>
    <row r="151" spans="1:7" ht="12.75" x14ac:dyDescent="0.15">
      <c r="A151" s="179"/>
      <c r="B151" s="180"/>
      <c r="C151" s="38"/>
      <c r="D151" s="39"/>
      <c r="E151" s="39"/>
      <c r="F151" s="39"/>
      <c r="G151" s="44"/>
    </row>
    <row r="152" spans="1:7" ht="12.75" x14ac:dyDescent="0.15">
      <c r="A152" s="179"/>
      <c r="B152" s="180"/>
      <c r="C152" s="38"/>
      <c r="D152" s="39"/>
      <c r="E152" s="39"/>
      <c r="F152" s="39"/>
      <c r="G152" s="44"/>
    </row>
    <row r="153" spans="1:7" ht="12.75" x14ac:dyDescent="0.15">
      <c r="A153" s="179"/>
      <c r="B153" s="180"/>
      <c r="C153" s="38"/>
      <c r="D153" s="39"/>
      <c r="E153" s="39"/>
      <c r="F153" s="39"/>
      <c r="G153" s="44"/>
    </row>
    <row r="154" spans="1:7" ht="12.75" x14ac:dyDescent="0.15">
      <c r="A154" s="179"/>
      <c r="B154" s="180"/>
      <c r="C154" s="38"/>
      <c r="D154" s="39"/>
      <c r="E154" s="39"/>
      <c r="F154" s="39"/>
      <c r="G154" s="44"/>
    </row>
    <row r="155" spans="1:7" ht="12.75" x14ac:dyDescent="0.15">
      <c r="A155" s="179"/>
      <c r="B155" s="180"/>
      <c r="C155" s="38"/>
      <c r="D155" s="39"/>
      <c r="E155" s="39"/>
      <c r="F155" s="39"/>
      <c r="G155" s="44"/>
    </row>
    <row r="156" spans="1:7" ht="12.75" x14ac:dyDescent="0.15">
      <c r="A156" s="179"/>
      <c r="B156" s="180"/>
      <c r="C156" s="38"/>
      <c r="D156" s="39"/>
      <c r="E156" s="39"/>
      <c r="F156" s="39"/>
      <c r="G156" s="44"/>
    </row>
    <row r="157" spans="1:7" ht="12.75" x14ac:dyDescent="0.15">
      <c r="A157" s="179"/>
      <c r="B157" s="180"/>
      <c r="C157" s="38"/>
      <c r="D157" s="39"/>
      <c r="E157" s="39"/>
      <c r="F157" s="39"/>
      <c r="G157" s="44"/>
    </row>
    <row r="158" spans="1:7" ht="12.75" x14ac:dyDescent="0.15">
      <c r="A158" s="179"/>
      <c r="B158" s="180"/>
      <c r="C158" s="38"/>
      <c r="D158" s="39"/>
      <c r="E158" s="39"/>
      <c r="F158" s="39"/>
      <c r="G158" s="44"/>
    </row>
    <row r="159" spans="1:7" ht="12.75" x14ac:dyDescent="0.15">
      <c r="A159" s="179"/>
      <c r="B159" s="180"/>
      <c r="C159" s="38"/>
      <c r="D159" s="39"/>
      <c r="E159" s="39"/>
      <c r="F159" s="39"/>
      <c r="G159" s="44"/>
    </row>
    <row r="160" spans="1:7" ht="12.75" x14ac:dyDescent="0.15">
      <c r="A160" s="179"/>
      <c r="B160" s="180"/>
      <c r="C160" s="38"/>
      <c r="D160" s="39"/>
      <c r="E160" s="39"/>
      <c r="F160" s="39"/>
      <c r="G160" s="44"/>
    </row>
    <row r="161" spans="1:7" ht="12.75" x14ac:dyDescent="0.15">
      <c r="A161" s="179"/>
      <c r="B161" s="180"/>
      <c r="C161" s="38"/>
      <c r="D161" s="39"/>
      <c r="E161" s="39"/>
      <c r="F161" s="39"/>
      <c r="G161" s="44"/>
    </row>
    <row r="162" spans="1:7" ht="12.75" x14ac:dyDescent="0.15">
      <c r="A162" s="179"/>
      <c r="B162" s="180"/>
      <c r="C162" s="38"/>
      <c r="D162" s="39"/>
      <c r="E162" s="39"/>
      <c r="F162" s="39"/>
      <c r="G162" s="44"/>
    </row>
    <row r="163" spans="1:7" ht="12.75" x14ac:dyDescent="0.15">
      <c r="A163" s="179"/>
      <c r="B163" s="180"/>
      <c r="C163" s="38"/>
      <c r="D163" s="39"/>
      <c r="E163" s="39"/>
      <c r="F163" s="39"/>
      <c r="G163" s="44"/>
    </row>
    <row r="164" spans="1:7" ht="12.75" x14ac:dyDescent="0.15">
      <c r="A164" s="179"/>
      <c r="B164" s="180"/>
      <c r="C164" s="38"/>
      <c r="D164" s="39"/>
      <c r="E164" s="39"/>
      <c r="F164" s="39"/>
      <c r="G164" s="44"/>
    </row>
    <row r="165" spans="1:7" ht="12.75" x14ac:dyDescent="0.15">
      <c r="A165" s="179"/>
      <c r="B165" s="180"/>
      <c r="C165" s="38"/>
      <c r="D165" s="39"/>
      <c r="E165" s="39"/>
      <c r="F165" s="39"/>
      <c r="G165" s="44"/>
    </row>
    <row r="166" spans="1:7" ht="12.75" x14ac:dyDescent="0.15">
      <c r="A166" s="179"/>
      <c r="B166" s="180"/>
      <c r="C166" s="38"/>
      <c r="D166" s="39"/>
      <c r="E166" s="39"/>
      <c r="F166" s="39"/>
      <c r="G166" s="44"/>
    </row>
    <row r="167" spans="1:7" ht="12.75" x14ac:dyDescent="0.15">
      <c r="A167" s="179"/>
      <c r="B167" s="180"/>
      <c r="C167" s="38"/>
      <c r="D167" s="39"/>
      <c r="E167" s="39"/>
      <c r="F167" s="39"/>
      <c r="G167" s="44"/>
    </row>
    <row r="168" spans="1:7" ht="12.75" x14ac:dyDescent="0.15">
      <c r="A168" s="179"/>
      <c r="B168" s="180"/>
      <c r="C168" s="38"/>
      <c r="D168" s="39"/>
      <c r="E168" s="39"/>
      <c r="F168" s="39"/>
      <c r="G168" s="44"/>
    </row>
    <row r="169" spans="1:7" ht="12.75" x14ac:dyDescent="0.15">
      <c r="A169" s="179"/>
      <c r="B169" s="180"/>
      <c r="C169" s="38"/>
      <c r="D169" s="39"/>
      <c r="E169" s="39"/>
      <c r="F169" s="39"/>
      <c r="G169" s="44"/>
    </row>
    <row r="170" spans="1:7" ht="12.75" x14ac:dyDescent="0.15">
      <c r="A170" s="179"/>
      <c r="B170" s="180"/>
      <c r="C170" s="38"/>
      <c r="D170" s="39"/>
      <c r="E170" s="39"/>
      <c r="F170" s="39"/>
      <c r="G170" s="44"/>
    </row>
    <row r="171" spans="1:7" ht="12.75" x14ac:dyDescent="0.15">
      <c r="A171" s="179"/>
      <c r="B171" s="180"/>
      <c r="C171" s="38"/>
      <c r="D171" s="39"/>
      <c r="E171" s="39"/>
      <c r="F171" s="39"/>
      <c r="G171" s="44"/>
    </row>
    <row r="172" spans="1:7" ht="12.75" x14ac:dyDescent="0.15">
      <c r="A172" s="179"/>
      <c r="B172" s="180"/>
      <c r="C172" s="38"/>
      <c r="D172" s="39"/>
      <c r="E172" s="39"/>
      <c r="F172" s="39"/>
      <c r="G172" s="44"/>
    </row>
    <row r="173" spans="1:7" ht="12.75" x14ac:dyDescent="0.15">
      <c r="A173" s="179"/>
      <c r="B173" s="180"/>
      <c r="C173" s="38"/>
      <c r="D173" s="39"/>
      <c r="E173" s="39"/>
      <c r="F173" s="39"/>
      <c r="G173" s="44"/>
    </row>
    <row r="174" spans="1:7" ht="12.75" x14ac:dyDescent="0.15">
      <c r="A174" s="179"/>
      <c r="B174" s="180"/>
      <c r="C174" s="38"/>
      <c r="D174" s="39"/>
      <c r="E174" s="39"/>
      <c r="F174" s="39"/>
      <c r="G174" s="44"/>
    </row>
    <row r="175" spans="1:7" ht="12.75" x14ac:dyDescent="0.15">
      <c r="A175" s="179"/>
      <c r="B175" s="180"/>
      <c r="C175" s="38"/>
      <c r="D175" s="39"/>
      <c r="E175" s="39"/>
      <c r="F175" s="39"/>
      <c r="G175" s="44"/>
    </row>
    <row r="176" spans="1:7" ht="12.75" x14ac:dyDescent="0.15">
      <c r="A176" s="179"/>
      <c r="B176" s="180"/>
      <c r="C176" s="38"/>
      <c r="D176" s="39"/>
      <c r="E176" s="39"/>
      <c r="F176" s="39"/>
      <c r="G176" s="44"/>
    </row>
    <row r="177" spans="1:7" ht="12.75" x14ac:dyDescent="0.15">
      <c r="A177" s="179"/>
      <c r="B177" s="180"/>
      <c r="C177" s="38"/>
      <c r="D177" s="39"/>
      <c r="E177" s="39"/>
      <c r="F177" s="39"/>
      <c r="G177" s="44"/>
    </row>
    <row r="178" spans="1:7" ht="12.75" x14ac:dyDescent="0.15">
      <c r="A178" s="179"/>
      <c r="B178" s="180"/>
      <c r="C178" s="38"/>
      <c r="D178" s="39"/>
      <c r="E178" s="39"/>
      <c r="F178" s="39"/>
      <c r="G178" s="44"/>
    </row>
    <row r="179" spans="1:7" ht="12.75" x14ac:dyDescent="0.15">
      <c r="A179" s="179"/>
      <c r="B179" s="180"/>
      <c r="C179" s="38"/>
      <c r="D179" s="39"/>
      <c r="E179" s="39"/>
      <c r="F179" s="39"/>
      <c r="G179" s="44"/>
    </row>
    <row r="180" spans="1:7" ht="12.75" x14ac:dyDescent="0.15">
      <c r="A180" s="179"/>
      <c r="B180" s="180"/>
      <c r="C180" s="38"/>
      <c r="D180" s="39"/>
      <c r="E180" s="39"/>
      <c r="F180" s="39"/>
      <c r="G180" s="44"/>
    </row>
    <row r="181" spans="1:7" ht="12.75" x14ac:dyDescent="0.15">
      <c r="A181" s="179"/>
      <c r="B181" s="180"/>
      <c r="C181" s="38"/>
      <c r="D181" s="39"/>
      <c r="E181" s="39"/>
      <c r="F181" s="39"/>
      <c r="G181" s="44"/>
    </row>
    <row r="182" spans="1:7" ht="12.75" x14ac:dyDescent="0.15">
      <c r="A182" s="179"/>
      <c r="B182" s="180"/>
      <c r="C182" s="38"/>
      <c r="D182" s="39"/>
      <c r="E182" s="39"/>
      <c r="F182" s="39"/>
      <c r="G182" s="44"/>
    </row>
    <row r="183" spans="1:7" ht="12.75" x14ac:dyDescent="0.15">
      <c r="A183" s="179"/>
      <c r="B183" s="180"/>
      <c r="C183" s="38"/>
      <c r="D183" s="39"/>
      <c r="E183" s="39"/>
      <c r="F183" s="39"/>
      <c r="G183" s="44"/>
    </row>
    <row r="184" spans="1:7" ht="12.75" x14ac:dyDescent="0.15">
      <c r="A184" s="179"/>
      <c r="B184" s="180"/>
      <c r="C184" s="38"/>
      <c r="D184" s="39"/>
      <c r="E184" s="39"/>
      <c r="F184" s="39"/>
      <c r="G184" s="44"/>
    </row>
    <row r="185" spans="1:7" ht="12.75" x14ac:dyDescent="0.15">
      <c r="A185" s="179"/>
      <c r="B185" s="180"/>
      <c r="C185" s="38"/>
      <c r="D185" s="39"/>
      <c r="E185" s="39"/>
      <c r="F185" s="39"/>
      <c r="G185" s="44"/>
    </row>
    <row r="186" spans="1:7" ht="12.75" x14ac:dyDescent="0.15">
      <c r="A186" s="179"/>
      <c r="B186" s="180"/>
      <c r="C186" s="38"/>
      <c r="D186" s="39"/>
      <c r="E186" s="39"/>
      <c r="F186" s="39"/>
      <c r="G186" s="44"/>
    </row>
    <row r="187" spans="1:7" ht="12.75" x14ac:dyDescent="0.15">
      <c r="A187" s="179"/>
      <c r="B187" s="180"/>
      <c r="C187" s="38"/>
      <c r="D187" s="39"/>
      <c r="E187" s="39"/>
      <c r="F187" s="39"/>
      <c r="G187" s="44"/>
    </row>
    <row r="188" spans="1:7" ht="12.75" x14ac:dyDescent="0.15">
      <c r="A188" s="179"/>
      <c r="B188" s="180"/>
      <c r="C188" s="38"/>
      <c r="D188" s="39"/>
      <c r="E188" s="39"/>
      <c r="F188" s="39"/>
      <c r="G188" s="44"/>
    </row>
    <row r="189" spans="1:7" ht="12.75" x14ac:dyDescent="0.15">
      <c r="A189" s="179"/>
      <c r="B189" s="180"/>
      <c r="C189" s="38"/>
      <c r="D189" s="39"/>
      <c r="E189" s="39"/>
      <c r="F189" s="39"/>
      <c r="G189" s="44"/>
    </row>
    <row r="190" spans="1:7" ht="12.75" x14ac:dyDescent="0.15">
      <c r="A190" s="179"/>
      <c r="B190" s="180"/>
      <c r="C190" s="38"/>
      <c r="D190" s="39"/>
      <c r="E190" s="39"/>
      <c r="F190" s="39"/>
      <c r="G190" s="44"/>
    </row>
    <row r="191" spans="1:7" ht="12.75" x14ac:dyDescent="0.15">
      <c r="A191" s="179"/>
      <c r="B191" s="180"/>
      <c r="C191" s="38"/>
      <c r="D191" s="39"/>
      <c r="E191" s="39"/>
      <c r="F191" s="39"/>
      <c r="G191" s="44"/>
    </row>
    <row r="192" spans="1:7" ht="12.75" x14ac:dyDescent="0.15">
      <c r="A192" s="179"/>
      <c r="B192" s="180"/>
      <c r="C192" s="38"/>
      <c r="D192" s="39"/>
      <c r="E192" s="39"/>
      <c r="F192" s="39"/>
      <c r="G192" s="44"/>
    </row>
    <row r="193" spans="1:7" ht="12.75" x14ac:dyDescent="0.15">
      <c r="A193" s="179"/>
      <c r="B193" s="180"/>
      <c r="C193" s="38"/>
      <c r="D193" s="39"/>
      <c r="E193" s="39"/>
      <c r="F193" s="39"/>
      <c r="G193" s="44"/>
    </row>
    <row r="194" spans="1:7" ht="12.75" x14ac:dyDescent="0.15">
      <c r="A194" s="179"/>
      <c r="B194" s="180"/>
      <c r="C194" s="38"/>
      <c r="D194" s="39"/>
      <c r="E194" s="39"/>
      <c r="F194" s="39"/>
      <c r="G194" s="44"/>
    </row>
    <row r="195" spans="1:7" ht="12.75" x14ac:dyDescent="0.15">
      <c r="A195" s="179"/>
      <c r="B195" s="180"/>
      <c r="C195" s="38"/>
      <c r="D195" s="39"/>
      <c r="E195" s="39"/>
      <c r="F195" s="39"/>
      <c r="G195" s="44"/>
    </row>
    <row r="196" spans="1:7" ht="12.75" x14ac:dyDescent="0.15">
      <c r="A196" s="179"/>
      <c r="B196" s="180"/>
      <c r="C196" s="38"/>
      <c r="D196" s="39"/>
      <c r="E196" s="39"/>
      <c r="F196" s="39"/>
      <c r="G196" s="44"/>
    </row>
    <row r="197" spans="1:7" ht="12.75" x14ac:dyDescent="0.15">
      <c r="A197" s="179"/>
      <c r="B197" s="180"/>
      <c r="C197" s="38"/>
      <c r="D197" s="39"/>
      <c r="E197" s="39"/>
      <c r="F197" s="39"/>
      <c r="G197" s="44"/>
    </row>
    <row r="198" spans="1:7" ht="12.75" x14ac:dyDescent="0.15">
      <c r="A198" s="179"/>
      <c r="B198" s="180"/>
      <c r="C198" s="38"/>
      <c r="D198" s="39"/>
      <c r="E198" s="39"/>
      <c r="F198" s="39"/>
      <c r="G198" s="44"/>
    </row>
    <row r="199" spans="1:7" ht="12.75" x14ac:dyDescent="0.15">
      <c r="A199" s="179"/>
      <c r="B199" s="180"/>
      <c r="C199" s="38"/>
      <c r="D199" s="39"/>
      <c r="E199" s="39"/>
      <c r="F199" s="39"/>
      <c r="G199" s="44"/>
    </row>
    <row r="200" spans="1:7" ht="12.75" x14ac:dyDescent="0.15">
      <c r="A200" s="179"/>
      <c r="B200" s="180"/>
      <c r="C200" s="38"/>
      <c r="D200" s="39"/>
      <c r="E200" s="39"/>
      <c r="F200" s="39"/>
      <c r="G200" s="44"/>
    </row>
    <row r="201" spans="1:7" ht="12.75" x14ac:dyDescent="0.15">
      <c r="A201" s="179"/>
      <c r="B201" s="180"/>
      <c r="C201" s="38"/>
      <c r="D201" s="39"/>
      <c r="E201" s="39"/>
      <c r="F201" s="39"/>
      <c r="G201" s="44"/>
    </row>
    <row r="202" spans="1:7" ht="12.75" x14ac:dyDescent="0.15">
      <c r="A202" s="179"/>
      <c r="B202" s="180"/>
      <c r="C202" s="38"/>
      <c r="D202" s="39"/>
      <c r="E202" s="39"/>
      <c r="F202" s="39"/>
      <c r="G202" s="44"/>
    </row>
    <row r="203" spans="1:7" ht="12.75" x14ac:dyDescent="0.15">
      <c r="A203" s="179"/>
      <c r="B203" s="180"/>
      <c r="C203" s="38"/>
      <c r="D203" s="39"/>
      <c r="E203" s="39"/>
      <c r="F203" s="39"/>
      <c r="G203" s="44"/>
    </row>
    <row r="204" spans="1:7" ht="12.75" x14ac:dyDescent="0.15">
      <c r="A204" s="179"/>
      <c r="B204" s="180"/>
      <c r="C204" s="38"/>
      <c r="D204" s="39"/>
      <c r="E204" s="39"/>
      <c r="F204" s="39"/>
      <c r="G204" s="44"/>
    </row>
    <row r="205" spans="1:7" ht="12.75" x14ac:dyDescent="0.15">
      <c r="A205" s="179"/>
      <c r="B205" s="180"/>
      <c r="C205" s="38"/>
      <c r="D205" s="39"/>
      <c r="E205" s="39"/>
      <c r="F205" s="39"/>
      <c r="G205" s="44"/>
    </row>
    <row r="206" spans="1:7" ht="12.75" x14ac:dyDescent="0.15">
      <c r="A206" s="179"/>
      <c r="B206" s="180"/>
      <c r="C206" s="38"/>
      <c r="D206" s="39"/>
      <c r="E206" s="39"/>
      <c r="F206" s="39"/>
      <c r="G206" s="44"/>
    </row>
    <row r="207" spans="1:7" ht="12.75" x14ac:dyDescent="0.15">
      <c r="A207" s="179"/>
      <c r="B207" s="180"/>
      <c r="C207" s="38"/>
      <c r="D207" s="39"/>
      <c r="E207" s="39"/>
      <c r="F207" s="39"/>
      <c r="G207" s="44"/>
    </row>
    <row r="208" spans="1:7" ht="12.75" x14ac:dyDescent="0.15">
      <c r="A208" s="179"/>
      <c r="B208" s="180"/>
      <c r="C208" s="38"/>
      <c r="D208" s="39"/>
      <c r="E208" s="39"/>
      <c r="F208" s="39"/>
      <c r="G208" s="44"/>
    </row>
    <row r="209" spans="1:7" ht="12.75" x14ac:dyDescent="0.15">
      <c r="A209" s="179"/>
      <c r="B209" s="180"/>
      <c r="C209" s="38"/>
      <c r="D209" s="39"/>
      <c r="E209" s="39"/>
      <c r="F209" s="39"/>
      <c r="G209" s="44"/>
    </row>
    <row r="210" spans="1:7" ht="12.75" x14ac:dyDescent="0.15">
      <c r="A210" s="179"/>
      <c r="B210" s="180"/>
      <c r="C210" s="38"/>
      <c r="D210" s="39"/>
      <c r="E210" s="39"/>
      <c r="F210" s="39"/>
      <c r="G210" s="44"/>
    </row>
    <row r="211" spans="1:7" ht="12.75" x14ac:dyDescent="0.15">
      <c r="A211" s="179"/>
      <c r="B211" s="180"/>
      <c r="C211" s="38"/>
      <c r="D211" s="39"/>
      <c r="E211" s="39"/>
      <c r="F211" s="39"/>
      <c r="G211" s="44"/>
    </row>
    <row r="212" spans="1:7" ht="12.75" x14ac:dyDescent="0.15">
      <c r="A212" s="179"/>
      <c r="B212" s="180"/>
      <c r="C212" s="38"/>
      <c r="D212" s="39"/>
      <c r="E212" s="39"/>
      <c r="F212" s="39"/>
      <c r="G212" s="44"/>
    </row>
    <row r="213" spans="1:7" ht="12.75" x14ac:dyDescent="0.15">
      <c r="A213" s="179"/>
      <c r="B213" s="180"/>
      <c r="C213" s="38"/>
      <c r="D213" s="39"/>
      <c r="E213" s="39"/>
      <c r="F213" s="39"/>
      <c r="G213" s="44"/>
    </row>
    <row r="214" spans="1:7" ht="12.75" x14ac:dyDescent="0.15">
      <c r="A214" s="179"/>
      <c r="B214" s="180"/>
      <c r="C214" s="38"/>
      <c r="D214" s="39"/>
      <c r="E214" s="39"/>
      <c r="F214" s="39"/>
      <c r="G214" s="44"/>
    </row>
    <row r="215" spans="1:7" ht="12.75" x14ac:dyDescent="0.15">
      <c r="A215" s="179"/>
      <c r="B215" s="180"/>
      <c r="C215" s="38"/>
      <c r="D215" s="39"/>
      <c r="E215" s="39"/>
      <c r="F215" s="39"/>
      <c r="G215" s="44"/>
    </row>
    <row r="216" spans="1:7" ht="12.75" x14ac:dyDescent="0.15">
      <c r="A216" s="179"/>
      <c r="B216" s="180"/>
      <c r="C216" s="38"/>
      <c r="D216" s="39"/>
      <c r="E216" s="39"/>
      <c r="F216" s="39"/>
      <c r="G216" s="44"/>
    </row>
    <row r="217" spans="1:7" ht="12.75" x14ac:dyDescent="0.15">
      <c r="A217" s="179"/>
      <c r="B217" s="180"/>
      <c r="C217" s="38"/>
      <c r="D217" s="39"/>
      <c r="E217" s="39"/>
      <c r="F217" s="39"/>
      <c r="G217" s="44"/>
    </row>
    <row r="218" spans="1:7" ht="12.75" x14ac:dyDescent="0.15">
      <c r="A218" s="179"/>
      <c r="B218" s="180"/>
      <c r="C218" s="38"/>
      <c r="D218" s="39"/>
      <c r="E218" s="39"/>
      <c r="F218" s="39"/>
      <c r="G218" s="44"/>
    </row>
    <row r="219" spans="1:7" ht="12.75" x14ac:dyDescent="0.15">
      <c r="A219" s="179"/>
      <c r="B219" s="180"/>
      <c r="C219" s="38"/>
      <c r="D219" s="39"/>
      <c r="E219" s="39"/>
      <c r="F219" s="39"/>
      <c r="G219" s="44"/>
    </row>
    <row r="220" spans="1:7" ht="12.75" x14ac:dyDescent="0.15">
      <c r="A220" s="179"/>
      <c r="B220" s="180"/>
      <c r="C220" s="38"/>
      <c r="D220" s="39"/>
      <c r="E220" s="39"/>
      <c r="F220" s="39"/>
      <c r="G220" s="44"/>
    </row>
    <row r="221" spans="1:7" ht="12.75" x14ac:dyDescent="0.15">
      <c r="A221" s="179"/>
      <c r="B221" s="180"/>
      <c r="C221" s="38"/>
      <c r="D221" s="39"/>
      <c r="E221" s="39"/>
      <c r="F221" s="39"/>
      <c r="G221" s="44"/>
    </row>
    <row r="222" spans="1:7" ht="12.75" x14ac:dyDescent="0.15">
      <c r="A222" s="179"/>
      <c r="B222" s="180"/>
      <c r="C222" s="38"/>
      <c r="D222" s="39"/>
      <c r="E222" s="39"/>
      <c r="F222" s="39"/>
      <c r="G222" s="44"/>
    </row>
    <row r="223" spans="1:7" ht="12.75" x14ac:dyDescent="0.15">
      <c r="A223" s="179"/>
      <c r="B223" s="180"/>
      <c r="C223" s="38"/>
      <c r="D223" s="39"/>
      <c r="E223" s="39"/>
      <c r="F223" s="39"/>
      <c r="G223" s="44"/>
    </row>
    <row r="224" spans="1:7" ht="12.75" x14ac:dyDescent="0.15">
      <c r="A224" s="179"/>
      <c r="B224" s="180"/>
      <c r="C224" s="38"/>
      <c r="D224" s="39"/>
      <c r="E224" s="39"/>
      <c r="F224" s="39"/>
      <c r="G224" s="44"/>
    </row>
    <row r="225" spans="1:7" ht="12.75" x14ac:dyDescent="0.15">
      <c r="A225" s="179"/>
      <c r="B225" s="180"/>
      <c r="C225" s="38"/>
      <c r="D225" s="39"/>
      <c r="E225" s="39"/>
      <c r="F225" s="39"/>
      <c r="G225" s="44"/>
    </row>
    <row r="226" spans="1:7" ht="12.75" x14ac:dyDescent="0.15">
      <c r="A226" s="179"/>
      <c r="B226" s="180"/>
      <c r="C226" s="38"/>
      <c r="D226" s="39"/>
      <c r="E226" s="39"/>
      <c r="F226" s="39"/>
      <c r="G226" s="44"/>
    </row>
    <row r="227" spans="1:7" ht="12.75" x14ac:dyDescent="0.15">
      <c r="A227" s="179"/>
      <c r="B227" s="180"/>
      <c r="C227" s="38"/>
      <c r="D227" s="39"/>
      <c r="E227" s="39"/>
      <c r="F227" s="39"/>
      <c r="G227" s="44"/>
    </row>
    <row r="228" spans="1:7" ht="12.75" x14ac:dyDescent="0.15">
      <c r="A228" s="179"/>
      <c r="B228" s="180"/>
      <c r="C228" s="38"/>
      <c r="D228" s="39"/>
      <c r="E228" s="39"/>
      <c r="F228" s="39"/>
      <c r="G228" s="44"/>
    </row>
    <row r="229" spans="1:7" ht="12.75" x14ac:dyDescent="0.15">
      <c r="A229" s="179"/>
      <c r="B229" s="180"/>
      <c r="C229" s="38"/>
      <c r="D229" s="39"/>
      <c r="E229" s="39"/>
      <c r="F229" s="39"/>
      <c r="G229" s="44"/>
    </row>
    <row r="230" spans="1:7" ht="12.75" x14ac:dyDescent="0.15">
      <c r="A230" s="179"/>
      <c r="B230" s="180"/>
      <c r="C230" s="38"/>
      <c r="D230" s="39"/>
      <c r="E230" s="39"/>
      <c r="F230" s="39"/>
      <c r="G230" s="44"/>
    </row>
    <row r="231" spans="1:7" ht="12.75" x14ac:dyDescent="0.15">
      <c r="A231" s="179"/>
      <c r="B231" s="180"/>
      <c r="C231" s="38"/>
      <c r="D231" s="39"/>
      <c r="E231" s="39"/>
      <c r="F231" s="39"/>
      <c r="G231" s="44"/>
    </row>
    <row r="232" spans="1:7" ht="12.75" x14ac:dyDescent="0.15">
      <c r="A232" s="179"/>
      <c r="B232" s="180"/>
      <c r="C232" s="38"/>
      <c r="D232" s="39"/>
      <c r="E232" s="39"/>
      <c r="F232" s="39"/>
      <c r="G232" s="44"/>
    </row>
    <row r="233" spans="1:7" ht="12.75" x14ac:dyDescent="0.15">
      <c r="A233" s="179"/>
      <c r="B233" s="180"/>
      <c r="C233" s="38"/>
      <c r="D233" s="39"/>
      <c r="E233" s="39"/>
      <c r="F233" s="39"/>
      <c r="G233" s="44"/>
    </row>
    <row r="234" spans="1:7" ht="12.75" x14ac:dyDescent="0.15">
      <c r="A234" s="179"/>
      <c r="B234" s="180"/>
      <c r="C234" s="38"/>
      <c r="D234" s="39"/>
      <c r="E234" s="39"/>
      <c r="F234" s="39"/>
      <c r="G234" s="44"/>
    </row>
    <row r="235" spans="1:7" ht="12.75" x14ac:dyDescent="0.15">
      <c r="A235" s="179"/>
      <c r="B235" s="180"/>
      <c r="C235" s="38"/>
      <c r="D235" s="39"/>
      <c r="E235" s="39"/>
      <c r="F235" s="39"/>
      <c r="G235" s="44"/>
    </row>
    <row r="236" spans="1:7" ht="12.75" x14ac:dyDescent="0.15">
      <c r="A236" s="179"/>
      <c r="B236" s="180"/>
      <c r="C236" s="38"/>
      <c r="D236" s="39"/>
      <c r="E236" s="39"/>
      <c r="F236" s="39"/>
      <c r="G236" s="44"/>
    </row>
    <row r="237" spans="1:7" ht="12.75" x14ac:dyDescent="0.15">
      <c r="A237" s="179"/>
      <c r="B237" s="180"/>
      <c r="C237" s="38"/>
      <c r="D237" s="39"/>
      <c r="E237" s="39"/>
      <c r="F237" s="39"/>
      <c r="G237" s="44"/>
    </row>
    <row r="238" spans="1:7" ht="12.75" x14ac:dyDescent="0.15">
      <c r="A238" s="179"/>
      <c r="B238" s="180"/>
      <c r="C238" s="38"/>
      <c r="D238" s="39"/>
      <c r="E238" s="39"/>
      <c r="F238" s="39"/>
      <c r="G238" s="44"/>
    </row>
    <row r="239" spans="1:7" ht="12.75" x14ac:dyDescent="0.15">
      <c r="A239" s="179"/>
      <c r="B239" s="180"/>
      <c r="C239" s="38"/>
      <c r="D239" s="39"/>
      <c r="E239" s="39"/>
      <c r="F239" s="39"/>
      <c r="G239" s="44"/>
    </row>
    <row r="240" spans="1:7" ht="12.75" x14ac:dyDescent="0.15">
      <c r="A240" s="179"/>
      <c r="B240" s="180"/>
      <c r="C240" s="38"/>
      <c r="D240" s="39"/>
      <c r="E240" s="39"/>
      <c r="F240" s="39"/>
      <c r="G240" s="44"/>
    </row>
    <row r="241" spans="1:7" ht="12.75" x14ac:dyDescent="0.15">
      <c r="A241" s="179"/>
      <c r="B241" s="180"/>
      <c r="C241" s="38"/>
      <c r="D241" s="39"/>
      <c r="E241" s="39"/>
      <c r="F241" s="39"/>
      <c r="G241" s="44"/>
    </row>
    <row r="242" spans="1:7" ht="12.75" x14ac:dyDescent="0.15">
      <c r="A242" s="179"/>
      <c r="B242" s="180"/>
      <c r="C242" s="38"/>
      <c r="D242" s="39"/>
      <c r="E242" s="39"/>
      <c r="F242" s="39"/>
      <c r="G242" s="44"/>
    </row>
    <row r="243" spans="1:7" ht="12.75" x14ac:dyDescent="0.15">
      <c r="A243" s="179"/>
      <c r="B243" s="180"/>
      <c r="C243" s="38"/>
      <c r="D243" s="39"/>
      <c r="E243" s="39"/>
      <c r="F243" s="39"/>
      <c r="G243" s="44"/>
    </row>
    <row r="244" spans="1:7" ht="12.75" x14ac:dyDescent="0.15">
      <c r="A244" s="179"/>
      <c r="B244" s="180"/>
      <c r="C244" s="38"/>
      <c r="D244" s="39"/>
      <c r="E244" s="39"/>
      <c r="F244" s="39"/>
      <c r="G244" s="44"/>
    </row>
    <row r="245" spans="1:7" ht="12.75" x14ac:dyDescent="0.15">
      <c r="A245" s="179"/>
      <c r="B245" s="180"/>
      <c r="C245" s="38"/>
      <c r="D245" s="39"/>
      <c r="E245" s="39"/>
      <c r="F245" s="39"/>
      <c r="G245" s="44"/>
    </row>
    <row r="246" spans="1:7" ht="12.75" x14ac:dyDescent="0.15">
      <c r="A246" s="179"/>
      <c r="B246" s="180"/>
      <c r="C246" s="38"/>
      <c r="D246" s="39"/>
      <c r="E246" s="39"/>
      <c r="F246" s="39"/>
      <c r="G246" s="44"/>
    </row>
    <row r="247" spans="1:7" ht="12.75" x14ac:dyDescent="0.15">
      <c r="A247" s="179"/>
      <c r="B247" s="180"/>
      <c r="C247" s="38"/>
      <c r="D247" s="39"/>
      <c r="E247" s="39"/>
      <c r="F247" s="39"/>
      <c r="G247" s="44"/>
    </row>
    <row r="248" spans="1:7" ht="12.75" x14ac:dyDescent="0.15">
      <c r="A248" s="179"/>
      <c r="B248" s="180"/>
      <c r="C248" s="38"/>
      <c r="D248" s="39"/>
      <c r="E248" s="39"/>
      <c r="F248" s="39"/>
      <c r="G248" s="44"/>
    </row>
    <row r="249" spans="1:7" ht="12.75" x14ac:dyDescent="0.15">
      <c r="A249" s="179"/>
      <c r="B249" s="180"/>
      <c r="C249" s="38"/>
      <c r="D249" s="39"/>
      <c r="E249" s="39"/>
      <c r="F249" s="39"/>
      <c r="G249" s="44"/>
    </row>
    <row r="250" spans="1:7" ht="12.75" x14ac:dyDescent="0.15">
      <c r="A250" s="179"/>
      <c r="B250" s="180"/>
      <c r="C250" s="38"/>
      <c r="D250" s="39"/>
      <c r="E250" s="39"/>
      <c r="F250" s="39"/>
      <c r="G250" s="44"/>
    </row>
    <row r="251" spans="1:7" ht="12.75" x14ac:dyDescent="0.15">
      <c r="A251" s="179"/>
      <c r="B251" s="180"/>
      <c r="C251" s="38"/>
      <c r="D251" s="39"/>
      <c r="E251" s="39"/>
      <c r="F251" s="39"/>
      <c r="G251" s="44"/>
    </row>
    <row r="252" spans="1:7" ht="12.75" x14ac:dyDescent="0.15">
      <c r="A252" s="179"/>
      <c r="B252" s="180"/>
      <c r="C252" s="38"/>
      <c r="D252" s="39"/>
      <c r="E252" s="39"/>
      <c r="F252" s="39"/>
      <c r="G252" s="44"/>
    </row>
    <row r="253" spans="1:7" ht="12.75" x14ac:dyDescent="0.15">
      <c r="A253" s="179"/>
      <c r="B253" s="180"/>
      <c r="C253" s="38"/>
      <c r="D253" s="39"/>
      <c r="E253" s="39"/>
      <c r="F253" s="39"/>
      <c r="G253" s="44"/>
    </row>
    <row r="254" spans="1:7" ht="12.75" x14ac:dyDescent="0.15">
      <c r="A254" s="179"/>
      <c r="B254" s="180"/>
      <c r="C254" s="38"/>
      <c r="D254" s="39"/>
      <c r="E254" s="39"/>
      <c r="F254" s="39"/>
      <c r="G254" s="44"/>
    </row>
    <row r="255" spans="1:7" ht="12.75" x14ac:dyDescent="0.15">
      <c r="A255" s="179"/>
      <c r="B255" s="180"/>
      <c r="C255" s="38"/>
      <c r="D255" s="39"/>
      <c r="E255" s="39"/>
      <c r="F255" s="39"/>
      <c r="G255" s="44"/>
    </row>
    <row r="256" spans="1:7" ht="12.75" x14ac:dyDescent="0.15">
      <c r="A256" s="179"/>
      <c r="B256" s="180"/>
      <c r="C256" s="38"/>
      <c r="D256" s="39"/>
      <c r="E256" s="39"/>
      <c r="F256" s="39"/>
      <c r="G256" s="44"/>
    </row>
    <row r="257" spans="1:7" ht="12.75" x14ac:dyDescent="0.15">
      <c r="A257" s="179"/>
      <c r="B257" s="180"/>
      <c r="C257" s="38"/>
      <c r="D257" s="39"/>
      <c r="E257" s="39"/>
      <c r="F257" s="39"/>
      <c r="G257" s="44"/>
    </row>
    <row r="258" spans="1:7" ht="12.75" x14ac:dyDescent="0.15">
      <c r="A258" s="179"/>
      <c r="B258" s="180"/>
      <c r="C258" s="38"/>
      <c r="D258" s="39"/>
      <c r="E258" s="39"/>
      <c r="F258" s="39"/>
      <c r="G258" s="44"/>
    </row>
    <row r="259" spans="1:7" ht="12.75" x14ac:dyDescent="0.15">
      <c r="A259" s="179"/>
      <c r="B259" s="180"/>
      <c r="C259" s="38"/>
      <c r="D259" s="39"/>
      <c r="E259" s="39"/>
      <c r="F259" s="39"/>
      <c r="G259" s="44"/>
    </row>
    <row r="260" spans="1:7" ht="12.75" x14ac:dyDescent="0.15">
      <c r="A260" s="179"/>
      <c r="B260" s="180"/>
      <c r="C260" s="38"/>
      <c r="D260" s="39"/>
      <c r="E260" s="39"/>
      <c r="F260" s="39"/>
      <c r="G260" s="44"/>
    </row>
    <row r="261" spans="1:7" ht="12.75" x14ac:dyDescent="0.15">
      <c r="A261" s="179"/>
      <c r="B261" s="180"/>
      <c r="C261" s="38"/>
      <c r="D261" s="39"/>
      <c r="E261" s="39"/>
      <c r="F261" s="39"/>
      <c r="G261" s="44"/>
    </row>
    <row r="262" spans="1:7" ht="12.75" x14ac:dyDescent="0.15">
      <c r="A262" s="179"/>
      <c r="B262" s="180"/>
      <c r="C262" s="38"/>
      <c r="D262" s="39"/>
      <c r="E262" s="39"/>
      <c r="F262" s="39"/>
      <c r="G262" s="44"/>
    </row>
    <row r="263" spans="1:7" ht="12.75" x14ac:dyDescent="0.15">
      <c r="A263" s="179"/>
      <c r="B263" s="180"/>
      <c r="C263" s="38"/>
      <c r="D263" s="39"/>
      <c r="E263" s="39"/>
      <c r="F263" s="39"/>
      <c r="G263" s="44"/>
    </row>
    <row r="264" spans="1:7" ht="12.75" x14ac:dyDescent="0.15">
      <c r="A264" s="179"/>
      <c r="B264" s="180"/>
      <c r="C264" s="38"/>
      <c r="D264" s="39"/>
      <c r="E264" s="39"/>
      <c r="F264" s="39"/>
      <c r="G264" s="44"/>
    </row>
    <row r="265" spans="1:7" ht="12.75" x14ac:dyDescent="0.15">
      <c r="A265" s="179"/>
      <c r="B265" s="180"/>
      <c r="C265" s="38"/>
      <c r="D265" s="39"/>
      <c r="E265" s="39"/>
      <c r="F265" s="39"/>
      <c r="G265" s="44"/>
    </row>
    <row r="266" spans="1:7" ht="12.75" x14ac:dyDescent="0.15">
      <c r="A266" s="179"/>
      <c r="B266" s="180"/>
      <c r="C266" s="38"/>
      <c r="D266" s="39"/>
      <c r="E266" s="39"/>
      <c r="F266" s="39"/>
      <c r="G266" s="44"/>
    </row>
    <row r="267" spans="1:7" ht="12.75" x14ac:dyDescent="0.15">
      <c r="A267" s="179"/>
      <c r="B267" s="180"/>
      <c r="C267" s="38"/>
      <c r="D267" s="39"/>
      <c r="E267" s="39"/>
      <c r="F267" s="39"/>
      <c r="G267" s="44"/>
    </row>
    <row r="268" spans="1:7" ht="12.75" x14ac:dyDescent="0.15">
      <c r="A268" s="179"/>
      <c r="B268" s="180"/>
      <c r="C268" s="38"/>
      <c r="D268" s="39"/>
      <c r="E268" s="39"/>
      <c r="F268" s="39"/>
      <c r="G268" s="44"/>
    </row>
    <row r="269" spans="1:7" ht="12.75" x14ac:dyDescent="0.15">
      <c r="A269" s="179"/>
      <c r="B269" s="180"/>
      <c r="C269" s="38"/>
      <c r="D269" s="39"/>
      <c r="E269" s="39"/>
      <c r="F269" s="39"/>
      <c r="G269" s="44"/>
    </row>
    <row r="270" spans="1:7" ht="12.75" x14ac:dyDescent="0.15">
      <c r="A270" s="179"/>
      <c r="B270" s="180"/>
      <c r="C270" s="38"/>
      <c r="D270" s="39"/>
      <c r="E270" s="39"/>
      <c r="F270" s="39"/>
      <c r="G270" s="44"/>
    </row>
    <row r="271" spans="1:7" ht="12.75" x14ac:dyDescent="0.15">
      <c r="A271" s="179"/>
      <c r="B271" s="180"/>
      <c r="C271" s="38"/>
      <c r="D271" s="39"/>
      <c r="E271" s="39"/>
      <c r="F271" s="39"/>
      <c r="G271" s="44"/>
    </row>
    <row r="272" spans="1:7" ht="12.75" x14ac:dyDescent="0.15">
      <c r="A272" s="179"/>
      <c r="B272" s="180"/>
      <c r="C272" s="38"/>
      <c r="D272" s="39"/>
      <c r="E272" s="39"/>
      <c r="F272" s="39"/>
      <c r="G272" s="44"/>
    </row>
    <row r="273" spans="1:7" ht="12.75" x14ac:dyDescent="0.15">
      <c r="A273" s="179"/>
      <c r="B273" s="180"/>
      <c r="C273" s="38"/>
      <c r="D273" s="39"/>
      <c r="E273" s="39"/>
      <c r="F273" s="39"/>
      <c r="G273" s="44"/>
    </row>
    <row r="274" spans="1:7" ht="12.75" x14ac:dyDescent="0.15">
      <c r="A274" s="179"/>
      <c r="B274" s="180"/>
      <c r="C274" s="38"/>
      <c r="D274" s="39"/>
      <c r="E274" s="39"/>
      <c r="F274" s="39"/>
      <c r="G274" s="44"/>
    </row>
    <row r="275" spans="1:7" ht="12.75" x14ac:dyDescent="0.15">
      <c r="A275" s="179"/>
      <c r="B275" s="180"/>
      <c r="C275" s="38"/>
      <c r="D275" s="39"/>
      <c r="E275" s="39"/>
      <c r="F275" s="39"/>
      <c r="G275" s="44"/>
    </row>
    <row r="276" spans="1:7" ht="12.75" x14ac:dyDescent="0.15">
      <c r="A276" s="179"/>
      <c r="B276" s="180"/>
      <c r="C276" s="38"/>
      <c r="D276" s="39"/>
      <c r="E276" s="39"/>
      <c r="F276" s="39"/>
      <c r="G276" s="44"/>
    </row>
    <row r="277" spans="1:7" ht="12.75" x14ac:dyDescent="0.15">
      <c r="A277" s="179"/>
      <c r="B277" s="180"/>
      <c r="C277" s="38"/>
      <c r="D277" s="39"/>
      <c r="E277" s="39"/>
      <c r="F277" s="39"/>
      <c r="G277" s="44"/>
    </row>
    <row r="278" spans="1:7" ht="12.75" x14ac:dyDescent="0.15">
      <c r="A278" s="179"/>
      <c r="B278" s="180"/>
      <c r="C278" s="38"/>
      <c r="D278" s="39"/>
      <c r="E278" s="39"/>
      <c r="F278" s="39"/>
      <c r="G278" s="44"/>
    </row>
    <row r="279" spans="1:7" ht="12.75" x14ac:dyDescent="0.15">
      <c r="A279" s="179"/>
      <c r="B279" s="180"/>
      <c r="C279" s="38"/>
      <c r="D279" s="39"/>
      <c r="E279" s="39"/>
      <c r="F279" s="39"/>
      <c r="G279" s="44"/>
    </row>
    <row r="280" spans="1:7" ht="12.75" x14ac:dyDescent="0.15">
      <c r="A280" s="179"/>
      <c r="B280" s="180"/>
      <c r="C280" s="38"/>
      <c r="D280" s="39"/>
      <c r="E280" s="39"/>
      <c r="F280" s="39"/>
      <c r="G280" s="44"/>
    </row>
    <row r="281" spans="1:7" ht="12.75" x14ac:dyDescent="0.15">
      <c r="A281" s="179"/>
      <c r="B281" s="180"/>
      <c r="C281" s="38"/>
      <c r="D281" s="39"/>
      <c r="E281" s="39"/>
      <c r="F281" s="39"/>
      <c r="G281" s="44"/>
    </row>
    <row r="282" spans="1:7" ht="12.75" x14ac:dyDescent="0.15">
      <c r="A282" s="179"/>
      <c r="B282" s="180"/>
      <c r="C282" s="38"/>
      <c r="D282" s="39"/>
      <c r="E282" s="39"/>
      <c r="F282" s="39"/>
      <c r="G282" s="44"/>
    </row>
    <row r="283" spans="1:7" ht="12.75" x14ac:dyDescent="0.15">
      <c r="A283" s="179"/>
      <c r="B283" s="180"/>
      <c r="C283" s="38"/>
      <c r="D283" s="39"/>
      <c r="E283" s="39"/>
      <c r="F283" s="39"/>
      <c r="G283" s="44"/>
    </row>
    <row r="284" spans="1:7" ht="12.75" x14ac:dyDescent="0.15">
      <c r="A284" s="179"/>
      <c r="B284" s="180"/>
      <c r="C284" s="38"/>
      <c r="D284" s="39"/>
      <c r="E284" s="39"/>
      <c r="F284" s="39"/>
      <c r="G284" s="44"/>
    </row>
    <row r="285" spans="1:7" ht="12.75" x14ac:dyDescent="0.15">
      <c r="A285" s="179"/>
      <c r="B285" s="180"/>
      <c r="C285" s="38"/>
      <c r="D285" s="39"/>
      <c r="E285" s="39"/>
      <c r="F285" s="39"/>
      <c r="G285" s="44"/>
    </row>
    <row r="286" spans="1:7" ht="12.75" x14ac:dyDescent="0.15">
      <c r="A286" s="179"/>
      <c r="B286" s="180"/>
      <c r="C286" s="38"/>
      <c r="D286" s="39"/>
      <c r="E286" s="39"/>
      <c r="F286" s="39"/>
      <c r="G286" s="44"/>
    </row>
    <row r="287" spans="1:7" ht="12.75" x14ac:dyDescent="0.15">
      <c r="A287" s="179"/>
      <c r="B287" s="180"/>
      <c r="C287" s="38"/>
      <c r="D287" s="39"/>
      <c r="E287" s="39"/>
      <c r="F287" s="39"/>
      <c r="G287" s="44"/>
    </row>
    <row r="288" spans="1:7" ht="12.75" x14ac:dyDescent="0.15">
      <c r="A288" s="179"/>
      <c r="B288" s="180"/>
      <c r="C288" s="38"/>
      <c r="D288" s="39"/>
      <c r="E288" s="39"/>
      <c r="F288" s="39"/>
      <c r="G288" s="44"/>
    </row>
    <row r="289" spans="1:7" ht="12.75" x14ac:dyDescent="0.15">
      <c r="A289" s="179"/>
      <c r="B289" s="180"/>
      <c r="C289" s="38"/>
      <c r="D289" s="39"/>
      <c r="E289" s="39"/>
      <c r="F289" s="39"/>
      <c r="G289" s="44"/>
    </row>
    <row r="290" spans="1:7" ht="12.75" x14ac:dyDescent="0.15">
      <c r="A290" s="179"/>
      <c r="B290" s="180"/>
      <c r="C290" s="38"/>
      <c r="D290" s="39"/>
      <c r="E290" s="39"/>
      <c r="F290" s="39"/>
      <c r="G290" s="44"/>
    </row>
    <row r="291" spans="1:7" ht="12.75" x14ac:dyDescent="0.15">
      <c r="A291" s="179"/>
      <c r="B291" s="180"/>
      <c r="C291" s="38"/>
      <c r="D291" s="39"/>
      <c r="E291" s="39"/>
      <c r="F291" s="39"/>
      <c r="G291" s="44"/>
    </row>
    <row r="292" spans="1:7" ht="12.75" x14ac:dyDescent="0.15">
      <c r="A292" s="179"/>
      <c r="B292" s="180"/>
      <c r="C292" s="38"/>
      <c r="D292" s="39"/>
      <c r="E292" s="39"/>
      <c r="F292" s="39"/>
      <c r="G292" s="44"/>
    </row>
    <row r="293" spans="1:7" ht="12.75" x14ac:dyDescent="0.15">
      <c r="A293" s="179"/>
      <c r="B293" s="180"/>
      <c r="C293" s="38"/>
      <c r="D293" s="39"/>
      <c r="E293" s="39"/>
      <c r="F293" s="39"/>
      <c r="G293" s="44"/>
    </row>
    <row r="294" spans="1:7" ht="12.75" x14ac:dyDescent="0.15">
      <c r="A294" s="179"/>
      <c r="B294" s="180"/>
      <c r="C294" s="38"/>
      <c r="D294" s="39"/>
      <c r="E294" s="39"/>
      <c r="F294" s="39"/>
      <c r="G294" s="44"/>
    </row>
    <row r="295" spans="1:7" ht="12.75" x14ac:dyDescent="0.15">
      <c r="A295" s="179"/>
      <c r="B295" s="180"/>
      <c r="C295" s="38"/>
      <c r="D295" s="39"/>
      <c r="E295" s="39"/>
      <c r="F295" s="39"/>
      <c r="G295" s="44"/>
    </row>
    <row r="296" spans="1:7" ht="12.75" x14ac:dyDescent="0.15">
      <c r="A296" s="179"/>
      <c r="B296" s="180"/>
      <c r="C296" s="38"/>
      <c r="D296" s="39"/>
      <c r="E296" s="39"/>
      <c r="F296" s="39"/>
      <c r="G296" s="44"/>
    </row>
    <row r="297" spans="1:7" ht="12.75" x14ac:dyDescent="0.15">
      <c r="A297" s="179"/>
      <c r="B297" s="180"/>
      <c r="C297" s="38"/>
      <c r="D297" s="39"/>
      <c r="E297" s="39"/>
      <c r="F297" s="39"/>
      <c r="G297" s="44"/>
    </row>
    <row r="298" spans="1:7" ht="12.75" x14ac:dyDescent="0.15">
      <c r="A298" s="179"/>
      <c r="B298" s="180"/>
      <c r="C298" s="38"/>
      <c r="D298" s="39"/>
      <c r="E298" s="39"/>
      <c r="F298" s="39"/>
      <c r="G298" s="44"/>
    </row>
    <row r="299" spans="1:7" ht="12.75" x14ac:dyDescent="0.15">
      <c r="A299" s="179"/>
      <c r="B299" s="180"/>
      <c r="C299" s="38"/>
      <c r="D299" s="39"/>
      <c r="E299" s="39"/>
      <c r="F299" s="39"/>
      <c r="G299" s="44"/>
    </row>
    <row r="300" spans="1:7" ht="12.75" x14ac:dyDescent="0.15">
      <c r="A300" s="179"/>
      <c r="B300" s="180"/>
      <c r="C300" s="38"/>
      <c r="D300" s="39"/>
      <c r="E300" s="39"/>
      <c r="F300" s="39"/>
      <c r="G300" s="44"/>
    </row>
    <row r="301" spans="1:7" ht="12.75" x14ac:dyDescent="0.15">
      <c r="A301" s="179"/>
      <c r="B301" s="180"/>
      <c r="C301" s="38"/>
      <c r="D301" s="39"/>
      <c r="E301" s="39"/>
      <c r="F301" s="39"/>
      <c r="G301" s="44"/>
    </row>
    <row r="302" spans="1:7" ht="12.75" x14ac:dyDescent="0.15">
      <c r="A302" s="179"/>
      <c r="B302" s="180"/>
      <c r="C302" s="38"/>
      <c r="D302" s="39"/>
      <c r="E302" s="39"/>
      <c r="F302" s="39"/>
      <c r="G302" s="44"/>
    </row>
    <row r="303" spans="1:7" ht="12.75" x14ac:dyDescent="0.15">
      <c r="A303" s="179"/>
      <c r="B303" s="180"/>
      <c r="C303" s="38"/>
      <c r="D303" s="39"/>
      <c r="E303" s="39"/>
      <c r="F303" s="39"/>
      <c r="G303" s="44"/>
    </row>
    <row r="304" spans="1:7" ht="12.75" x14ac:dyDescent="0.15">
      <c r="A304" s="179"/>
      <c r="B304" s="180"/>
      <c r="C304" s="38"/>
      <c r="D304" s="39"/>
      <c r="E304" s="39"/>
      <c r="F304" s="39"/>
      <c r="G304" s="44"/>
    </row>
    <row r="305" spans="1:7" ht="12.75" x14ac:dyDescent="0.15">
      <c r="A305" s="179"/>
      <c r="B305" s="180"/>
      <c r="C305" s="38"/>
      <c r="D305" s="39"/>
      <c r="E305" s="39"/>
      <c r="F305" s="39"/>
      <c r="G305" s="44"/>
    </row>
    <row r="306" spans="1:7" ht="12.75" x14ac:dyDescent="0.15">
      <c r="A306" s="179"/>
      <c r="B306" s="180"/>
      <c r="C306" s="38"/>
      <c r="D306" s="39"/>
      <c r="E306" s="39"/>
      <c r="F306" s="39"/>
      <c r="G306" s="44"/>
    </row>
    <row r="307" spans="1:7" ht="12.75" x14ac:dyDescent="0.15">
      <c r="A307" s="179"/>
      <c r="B307" s="180"/>
      <c r="C307" s="38"/>
      <c r="D307" s="39"/>
      <c r="E307" s="39"/>
      <c r="F307" s="39"/>
      <c r="G307" s="44"/>
    </row>
    <row r="308" spans="1:7" ht="12.75" x14ac:dyDescent="0.15">
      <c r="A308" s="179"/>
      <c r="B308" s="180"/>
      <c r="C308" s="38"/>
      <c r="D308" s="39"/>
      <c r="E308" s="39"/>
      <c r="F308" s="39"/>
      <c r="G308" s="44"/>
    </row>
    <row r="309" spans="1:7" ht="12.75" x14ac:dyDescent="0.15">
      <c r="A309" s="179"/>
      <c r="B309" s="180"/>
      <c r="C309" s="38"/>
      <c r="D309" s="39"/>
      <c r="E309" s="39"/>
      <c r="F309" s="39"/>
      <c r="G309" s="44"/>
    </row>
    <row r="310" spans="1:7" ht="12.75" x14ac:dyDescent="0.15">
      <c r="A310" s="179"/>
      <c r="B310" s="180"/>
      <c r="C310" s="38"/>
      <c r="D310" s="39"/>
      <c r="E310" s="39"/>
      <c r="F310" s="39"/>
      <c r="G310" s="44"/>
    </row>
    <row r="311" spans="1:7" ht="12.75" x14ac:dyDescent="0.15">
      <c r="A311" s="179"/>
      <c r="B311" s="180"/>
      <c r="C311" s="38"/>
      <c r="D311" s="39"/>
      <c r="E311" s="39"/>
      <c r="F311" s="39"/>
      <c r="G311" s="44"/>
    </row>
    <row r="312" spans="1:7" ht="12.75" x14ac:dyDescent="0.15">
      <c r="A312" s="179"/>
      <c r="B312" s="180"/>
      <c r="C312" s="38"/>
      <c r="D312" s="39"/>
      <c r="E312" s="39"/>
      <c r="F312" s="39"/>
      <c r="G312" s="44"/>
    </row>
    <row r="313" spans="1:7" ht="12.75" x14ac:dyDescent="0.15">
      <c r="A313" s="179"/>
      <c r="B313" s="180"/>
      <c r="C313" s="38"/>
      <c r="D313" s="39"/>
      <c r="E313" s="39"/>
      <c r="F313" s="39"/>
      <c r="G313" s="44"/>
    </row>
    <row r="314" spans="1:7" ht="12.75" x14ac:dyDescent="0.15">
      <c r="A314" s="179"/>
      <c r="B314" s="180"/>
      <c r="C314" s="38"/>
      <c r="D314" s="39"/>
      <c r="E314" s="39"/>
      <c r="F314" s="39"/>
      <c r="G314" s="44"/>
    </row>
    <row r="315" spans="1:7" ht="12.75" x14ac:dyDescent="0.15">
      <c r="A315" s="179"/>
      <c r="B315" s="180"/>
      <c r="C315" s="38"/>
      <c r="D315" s="39"/>
      <c r="E315" s="39"/>
      <c r="F315" s="39"/>
      <c r="G315" s="44"/>
    </row>
    <row r="316" spans="1:7" ht="12.75" x14ac:dyDescent="0.15">
      <c r="A316" s="179"/>
      <c r="B316" s="180"/>
      <c r="C316" s="38"/>
      <c r="D316" s="39"/>
      <c r="E316" s="39"/>
      <c r="F316" s="39"/>
      <c r="G316" s="44"/>
    </row>
    <row r="317" spans="1:7" ht="12.75" x14ac:dyDescent="0.15">
      <c r="A317" s="179"/>
      <c r="B317" s="180"/>
      <c r="C317" s="38"/>
      <c r="D317" s="39"/>
      <c r="E317" s="39"/>
      <c r="F317" s="39"/>
      <c r="G317" s="44"/>
    </row>
    <row r="318" spans="1:7" ht="12.75" x14ac:dyDescent="0.15">
      <c r="A318" s="179"/>
      <c r="B318" s="180"/>
      <c r="C318" s="38"/>
      <c r="D318" s="39"/>
      <c r="E318" s="39"/>
      <c r="F318" s="39"/>
      <c r="G318" s="44"/>
    </row>
    <row r="319" spans="1:7" ht="12.75" x14ac:dyDescent="0.15">
      <c r="A319" s="179"/>
      <c r="B319" s="180"/>
      <c r="C319" s="38"/>
      <c r="D319" s="39"/>
      <c r="E319" s="39"/>
      <c r="F319" s="39"/>
      <c r="G319" s="44"/>
    </row>
    <row r="320" spans="1:7" ht="12.75" x14ac:dyDescent="0.15">
      <c r="A320" s="179"/>
      <c r="B320" s="180"/>
      <c r="C320" s="38"/>
      <c r="D320" s="39"/>
      <c r="E320" s="39"/>
      <c r="F320" s="39"/>
      <c r="G320" s="44"/>
    </row>
    <row r="321" spans="1:7" ht="12.75" x14ac:dyDescent="0.15">
      <c r="A321" s="179"/>
      <c r="B321" s="180"/>
      <c r="C321" s="38"/>
      <c r="D321" s="39"/>
      <c r="E321" s="39"/>
      <c r="F321" s="39"/>
      <c r="G321" s="44"/>
    </row>
    <row r="322" spans="1:7" ht="12.75" x14ac:dyDescent="0.15">
      <c r="A322" s="179"/>
      <c r="B322" s="180"/>
      <c r="C322" s="38"/>
      <c r="D322" s="39"/>
      <c r="E322" s="39"/>
      <c r="F322" s="39"/>
      <c r="G322" s="44"/>
    </row>
    <row r="323" spans="1:7" ht="12.75" x14ac:dyDescent="0.15">
      <c r="A323" s="179"/>
      <c r="B323" s="180"/>
      <c r="C323" s="38"/>
      <c r="D323" s="39"/>
      <c r="E323" s="39"/>
      <c r="F323" s="39"/>
      <c r="G323" s="44"/>
    </row>
    <row r="324" spans="1:7" ht="12.75" x14ac:dyDescent="0.15">
      <c r="A324" s="179"/>
      <c r="B324" s="180"/>
      <c r="C324" s="38"/>
      <c r="D324" s="39"/>
      <c r="E324" s="39"/>
      <c r="F324" s="39"/>
      <c r="G324" s="44"/>
    </row>
    <row r="325" spans="1:7" ht="12.75" x14ac:dyDescent="0.15">
      <c r="A325" s="179"/>
      <c r="B325" s="180"/>
      <c r="C325" s="38"/>
      <c r="D325" s="39"/>
      <c r="E325" s="39"/>
      <c r="F325" s="39"/>
      <c r="G325" s="44"/>
    </row>
    <row r="326" spans="1:7" ht="12.75" x14ac:dyDescent="0.15">
      <c r="A326" s="179"/>
      <c r="B326" s="180"/>
      <c r="C326" s="38"/>
      <c r="D326" s="39"/>
      <c r="E326" s="39"/>
      <c r="F326" s="39"/>
      <c r="G326" s="44"/>
    </row>
    <row r="327" spans="1:7" ht="12.75" x14ac:dyDescent="0.15">
      <c r="A327" s="179"/>
      <c r="B327" s="180"/>
      <c r="C327" s="38"/>
      <c r="D327" s="39"/>
      <c r="E327" s="39"/>
      <c r="F327" s="39"/>
      <c r="G327" s="44"/>
    </row>
    <row r="328" spans="1:7" ht="12.75" x14ac:dyDescent="0.15">
      <c r="A328" s="179"/>
      <c r="B328" s="180"/>
      <c r="C328" s="38"/>
      <c r="D328" s="39"/>
      <c r="E328" s="39"/>
      <c r="F328" s="39"/>
      <c r="G328" s="44"/>
    </row>
    <row r="329" spans="1:7" ht="12.75" x14ac:dyDescent="0.15">
      <c r="A329" s="179"/>
      <c r="B329" s="180"/>
      <c r="C329" s="38"/>
      <c r="D329" s="39"/>
      <c r="E329" s="39"/>
      <c r="F329" s="39"/>
      <c r="G329" s="44"/>
    </row>
    <row r="330" spans="1:7" ht="12.75" x14ac:dyDescent="0.15">
      <c r="A330" s="179"/>
      <c r="B330" s="180"/>
      <c r="C330" s="38"/>
      <c r="D330" s="39"/>
      <c r="E330" s="39"/>
      <c r="F330" s="39"/>
      <c r="G330" s="44"/>
    </row>
    <row r="331" spans="1:7" ht="12.75" x14ac:dyDescent="0.15">
      <c r="A331" s="179"/>
      <c r="B331" s="180"/>
      <c r="C331" s="38"/>
      <c r="D331" s="39"/>
      <c r="E331" s="39"/>
      <c r="F331" s="39"/>
      <c r="G331" s="44"/>
    </row>
    <row r="332" spans="1:7" ht="12.75" x14ac:dyDescent="0.15">
      <c r="A332" s="179"/>
      <c r="B332" s="180"/>
      <c r="C332" s="38"/>
      <c r="D332" s="39"/>
      <c r="E332" s="39"/>
      <c r="F332" s="39"/>
      <c r="G332" s="44"/>
    </row>
    <row r="333" spans="1:7" ht="12.75" x14ac:dyDescent="0.15">
      <c r="A333" s="179"/>
      <c r="B333" s="180"/>
      <c r="C333" s="38"/>
      <c r="D333" s="39"/>
      <c r="E333" s="39"/>
      <c r="F333" s="39"/>
      <c r="G333" s="44"/>
    </row>
    <row r="334" spans="1:7" ht="12.75" x14ac:dyDescent="0.15">
      <c r="A334" s="179"/>
      <c r="B334" s="180"/>
      <c r="C334" s="38"/>
      <c r="D334" s="39"/>
      <c r="E334" s="39"/>
      <c r="F334" s="39"/>
      <c r="G334" s="44"/>
    </row>
    <row r="335" spans="1:7" ht="12.75" x14ac:dyDescent="0.15">
      <c r="A335" s="179"/>
      <c r="B335" s="180"/>
      <c r="C335" s="38"/>
      <c r="D335" s="39"/>
      <c r="E335" s="39"/>
      <c r="F335" s="39"/>
      <c r="G335" s="44"/>
    </row>
    <row r="336" spans="1:7" ht="12.75" x14ac:dyDescent="0.15">
      <c r="A336" s="179"/>
      <c r="B336" s="180"/>
      <c r="C336" s="38"/>
      <c r="D336" s="39"/>
      <c r="E336" s="39"/>
      <c r="F336" s="39"/>
      <c r="G336" s="44"/>
    </row>
    <row r="337" spans="1:7" ht="12.75" x14ac:dyDescent="0.15">
      <c r="A337" s="179"/>
      <c r="B337" s="180"/>
      <c r="C337" s="38"/>
      <c r="D337" s="39"/>
      <c r="E337" s="39"/>
      <c r="F337" s="39"/>
      <c r="G337" s="44"/>
    </row>
    <row r="338" spans="1:7" ht="12.75" x14ac:dyDescent="0.15">
      <c r="A338" s="179"/>
      <c r="B338" s="180"/>
      <c r="C338" s="38"/>
      <c r="D338" s="39"/>
      <c r="E338" s="39"/>
      <c r="F338" s="39"/>
      <c r="G338" s="44"/>
    </row>
    <row r="339" spans="1:7" ht="12.75" x14ac:dyDescent="0.15">
      <c r="A339" s="179"/>
      <c r="B339" s="180"/>
      <c r="C339" s="38"/>
      <c r="D339" s="39"/>
      <c r="E339" s="39"/>
      <c r="F339" s="39"/>
      <c r="G339" s="44"/>
    </row>
    <row r="340" spans="1:7" ht="12.75" x14ac:dyDescent="0.15">
      <c r="A340" s="179"/>
      <c r="B340" s="180"/>
      <c r="C340" s="38"/>
      <c r="D340" s="39"/>
      <c r="E340" s="39"/>
      <c r="F340" s="39"/>
      <c r="G340" s="44"/>
    </row>
    <row r="341" spans="1:7" ht="12.75" x14ac:dyDescent="0.15">
      <c r="A341" s="179"/>
      <c r="B341" s="180"/>
      <c r="C341" s="38"/>
      <c r="D341" s="39"/>
      <c r="E341" s="39"/>
      <c r="F341" s="39"/>
      <c r="G341" s="44"/>
    </row>
    <row r="342" spans="1:7" ht="12.75" x14ac:dyDescent="0.15">
      <c r="A342" s="179"/>
      <c r="B342" s="180"/>
      <c r="C342" s="38"/>
      <c r="D342" s="39"/>
      <c r="E342" s="39"/>
      <c r="F342" s="39"/>
      <c r="G342" s="44"/>
    </row>
    <row r="343" spans="1:7" ht="12.75" x14ac:dyDescent="0.15">
      <c r="A343" s="179"/>
      <c r="B343" s="180"/>
      <c r="C343" s="38"/>
      <c r="D343" s="39"/>
      <c r="E343" s="39"/>
      <c r="F343" s="39"/>
      <c r="G343" s="44"/>
    </row>
    <row r="344" spans="1:7" ht="12.75" x14ac:dyDescent="0.15">
      <c r="A344" s="179"/>
      <c r="B344" s="180"/>
      <c r="C344" s="38"/>
      <c r="D344" s="39"/>
      <c r="E344" s="39"/>
      <c r="F344" s="39"/>
      <c r="G344" s="44"/>
    </row>
    <row r="345" spans="1:7" ht="12.75" x14ac:dyDescent="0.15">
      <c r="A345" s="179"/>
      <c r="B345" s="180"/>
      <c r="C345" s="38"/>
      <c r="D345" s="39"/>
      <c r="E345" s="39"/>
      <c r="F345" s="39"/>
      <c r="G345" s="44"/>
    </row>
    <row r="346" spans="1:7" ht="12.75" x14ac:dyDescent="0.15">
      <c r="A346" s="179"/>
      <c r="B346" s="180"/>
      <c r="C346" s="38"/>
      <c r="D346" s="39"/>
      <c r="E346" s="39"/>
      <c r="F346" s="39"/>
      <c r="G346" s="44"/>
    </row>
    <row r="347" spans="1:7" ht="12.75" x14ac:dyDescent="0.15">
      <c r="A347" s="179"/>
      <c r="B347" s="180"/>
      <c r="C347" s="38"/>
      <c r="D347" s="39"/>
      <c r="E347" s="39"/>
      <c r="F347" s="39"/>
      <c r="G347" s="44"/>
    </row>
    <row r="348" spans="1:7" ht="12.75" x14ac:dyDescent="0.15">
      <c r="A348" s="179"/>
      <c r="B348" s="180"/>
      <c r="C348" s="38"/>
      <c r="D348" s="39"/>
      <c r="E348" s="39"/>
      <c r="F348" s="39"/>
      <c r="G348" s="44"/>
    </row>
    <row r="349" spans="1:7" ht="12.75" x14ac:dyDescent="0.15">
      <c r="A349" s="179"/>
      <c r="B349" s="180"/>
      <c r="C349" s="38"/>
      <c r="D349" s="39"/>
      <c r="E349" s="39"/>
      <c r="F349" s="39"/>
      <c r="G349" s="44"/>
    </row>
    <row r="350" spans="1:7" ht="12.75" x14ac:dyDescent="0.15">
      <c r="A350" s="179"/>
      <c r="B350" s="180"/>
      <c r="C350" s="38"/>
      <c r="D350" s="39"/>
      <c r="E350" s="39"/>
      <c r="F350" s="39"/>
      <c r="G350" s="44"/>
    </row>
    <row r="351" spans="1:7" ht="12.75" x14ac:dyDescent="0.15">
      <c r="A351" s="179"/>
      <c r="B351" s="180"/>
      <c r="C351" s="38"/>
      <c r="D351" s="39"/>
      <c r="E351" s="39"/>
      <c r="F351" s="39"/>
      <c r="G351" s="44"/>
    </row>
    <row r="352" spans="1:7" ht="12.75" x14ac:dyDescent="0.15">
      <c r="A352" s="179"/>
      <c r="B352" s="180"/>
      <c r="C352" s="38"/>
      <c r="D352" s="39"/>
      <c r="E352" s="39"/>
      <c r="F352" s="39"/>
      <c r="G352" s="44"/>
    </row>
    <row r="353" spans="1:7" ht="12.75" x14ac:dyDescent="0.15">
      <c r="A353" s="179"/>
      <c r="B353" s="180"/>
      <c r="C353" s="38"/>
      <c r="D353" s="39"/>
      <c r="E353" s="39"/>
      <c r="F353" s="39"/>
      <c r="G353" s="44"/>
    </row>
    <row r="354" spans="1:7" ht="12.75" x14ac:dyDescent="0.15">
      <c r="A354" s="179"/>
      <c r="B354" s="180"/>
      <c r="C354" s="38"/>
      <c r="D354" s="39"/>
      <c r="E354" s="39"/>
      <c r="F354" s="39"/>
      <c r="G354" s="44"/>
    </row>
    <row r="355" spans="1:7" ht="12.75" x14ac:dyDescent="0.15">
      <c r="A355" s="179"/>
      <c r="B355" s="180"/>
      <c r="C355" s="38"/>
      <c r="D355" s="39"/>
      <c r="E355" s="39"/>
      <c r="F355" s="39"/>
      <c r="G355" s="44"/>
    </row>
    <row r="356" spans="1:7" ht="12.75" x14ac:dyDescent="0.15">
      <c r="A356" s="179"/>
      <c r="B356" s="180"/>
      <c r="C356" s="38"/>
      <c r="D356" s="39"/>
      <c r="E356" s="39"/>
      <c r="F356" s="39"/>
      <c r="G356" s="44"/>
    </row>
    <row r="357" spans="1:7" ht="12.75" x14ac:dyDescent="0.15">
      <c r="A357" s="179"/>
      <c r="B357" s="180"/>
      <c r="C357" s="38"/>
      <c r="D357" s="39"/>
      <c r="E357" s="39"/>
      <c r="F357" s="39"/>
      <c r="G357" s="44"/>
    </row>
    <row r="358" spans="1:7" ht="12.75" x14ac:dyDescent="0.15">
      <c r="A358" s="179"/>
      <c r="B358" s="180"/>
      <c r="C358" s="38"/>
      <c r="D358" s="39"/>
      <c r="E358" s="39"/>
      <c r="F358" s="39"/>
      <c r="G358" s="44"/>
    </row>
    <row r="359" spans="1:7" ht="12.75" x14ac:dyDescent="0.15">
      <c r="A359" s="179"/>
      <c r="B359" s="180"/>
      <c r="C359" s="38"/>
      <c r="D359" s="39"/>
      <c r="E359" s="39"/>
      <c r="F359" s="39"/>
      <c r="G359" s="44"/>
    </row>
    <row r="360" spans="1:7" ht="12.75" x14ac:dyDescent="0.15">
      <c r="A360" s="179"/>
      <c r="B360" s="180"/>
      <c r="C360" s="38"/>
      <c r="D360" s="39"/>
      <c r="E360" s="39"/>
      <c r="F360" s="39"/>
      <c r="G360" s="44"/>
    </row>
    <row r="361" spans="1:7" ht="12.75" x14ac:dyDescent="0.15">
      <c r="A361" s="179"/>
      <c r="B361" s="180"/>
      <c r="C361" s="38"/>
      <c r="D361" s="39"/>
      <c r="E361" s="39"/>
      <c r="F361" s="39"/>
      <c r="G361" s="44"/>
    </row>
    <row r="362" spans="1:7" ht="12.75" x14ac:dyDescent="0.15">
      <c r="A362" s="179"/>
      <c r="B362" s="180"/>
      <c r="C362" s="38"/>
      <c r="D362" s="39"/>
      <c r="E362" s="39"/>
      <c r="F362" s="39"/>
      <c r="G362" s="44"/>
    </row>
    <row r="363" spans="1:7" ht="12.75" x14ac:dyDescent="0.15">
      <c r="A363" s="179"/>
      <c r="B363" s="180"/>
      <c r="C363" s="38"/>
      <c r="D363" s="39"/>
      <c r="E363" s="39"/>
      <c r="F363" s="39"/>
      <c r="G363" s="44"/>
    </row>
    <row r="364" spans="1:7" ht="12.75" x14ac:dyDescent="0.15">
      <c r="A364" s="179"/>
      <c r="B364" s="180"/>
      <c r="C364" s="38"/>
      <c r="D364" s="39"/>
      <c r="E364" s="39"/>
      <c r="F364" s="39"/>
      <c r="G364" s="44"/>
    </row>
    <row r="365" spans="1:7" ht="12.75" x14ac:dyDescent="0.15">
      <c r="A365" s="179"/>
      <c r="B365" s="180"/>
      <c r="C365" s="38"/>
      <c r="D365" s="39"/>
      <c r="E365" s="39"/>
      <c r="F365" s="39"/>
      <c r="G365" s="44"/>
    </row>
    <row r="366" spans="1:7" ht="12.75" x14ac:dyDescent="0.15">
      <c r="A366" s="179"/>
      <c r="B366" s="180"/>
      <c r="C366" s="38"/>
      <c r="D366" s="39"/>
      <c r="E366" s="39"/>
      <c r="F366" s="39"/>
      <c r="G366" s="44"/>
    </row>
    <row r="367" spans="1:7" ht="12.75" x14ac:dyDescent="0.15">
      <c r="A367" s="179"/>
      <c r="B367" s="180"/>
      <c r="C367" s="38"/>
      <c r="D367" s="39"/>
      <c r="E367" s="39"/>
      <c r="F367" s="39"/>
      <c r="G367" s="44"/>
    </row>
    <row r="368" spans="1:7" ht="12.75" x14ac:dyDescent="0.15">
      <c r="A368" s="179"/>
      <c r="B368" s="180"/>
      <c r="C368" s="38"/>
      <c r="D368" s="39"/>
      <c r="E368" s="39"/>
      <c r="F368" s="39"/>
      <c r="G368" s="44"/>
    </row>
    <row r="369" spans="1:7" ht="12.75" x14ac:dyDescent="0.15">
      <c r="A369" s="179"/>
      <c r="B369" s="180"/>
      <c r="C369" s="38"/>
      <c r="D369" s="39"/>
      <c r="E369" s="39"/>
      <c r="F369" s="39"/>
      <c r="G369" s="44"/>
    </row>
    <row r="370" spans="1:7" ht="12.75" x14ac:dyDescent="0.15">
      <c r="A370" s="179"/>
      <c r="B370" s="180"/>
      <c r="C370" s="38"/>
      <c r="D370" s="39"/>
      <c r="E370" s="39"/>
      <c r="F370" s="39"/>
      <c r="G370" s="44"/>
    </row>
    <row r="371" spans="1:7" ht="12.75" x14ac:dyDescent="0.15">
      <c r="A371" s="179"/>
      <c r="B371" s="180"/>
      <c r="C371" s="38"/>
      <c r="D371" s="39"/>
      <c r="E371" s="39"/>
      <c r="F371" s="39"/>
      <c r="G371" s="44"/>
    </row>
    <row r="372" spans="1:7" ht="12.75" x14ac:dyDescent="0.15">
      <c r="A372" s="179"/>
      <c r="B372" s="180"/>
      <c r="C372" s="38"/>
      <c r="D372" s="39"/>
      <c r="E372" s="39"/>
      <c r="F372" s="39"/>
      <c r="G372" s="44"/>
    </row>
    <row r="373" spans="1:7" ht="12.75" x14ac:dyDescent="0.15">
      <c r="A373" s="179"/>
      <c r="B373" s="180"/>
      <c r="C373" s="38"/>
      <c r="D373" s="39"/>
      <c r="E373" s="39"/>
      <c r="F373" s="39"/>
      <c r="G373" s="44"/>
    </row>
    <row r="374" spans="1:7" ht="12.75" x14ac:dyDescent="0.15">
      <c r="A374" s="179"/>
      <c r="B374" s="180"/>
      <c r="C374" s="38"/>
      <c r="D374" s="39"/>
      <c r="E374" s="39"/>
      <c r="F374" s="39"/>
      <c r="G374" s="44"/>
    </row>
    <row r="375" spans="1:7" ht="12.75" x14ac:dyDescent="0.15">
      <c r="A375" s="179"/>
      <c r="B375" s="180"/>
      <c r="C375" s="38"/>
      <c r="D375" s="39"/>
      <c r="E375" s="39"/>
      <c r="F375" s="39"/>
      <c r="G375" s="44"/>
    </row>
    <row r="376" spans="1:7" ht="12.75" x14ac:dyDescent="0.15">
      <c r="A376" s="179"/>
      <c r="B376" s="180"/>
      <c r="C376" s="38"/>
      <c r="D376" s="39"/>
      <c r="E376" s="39"/>
      <c r="F376" s="39"/>
      <c r="G376" s="44"/>
    </row>
    <row r="377" spans="1:7" ht="12.75" x14ac:dyDescent="0.15">
      <c r="A377" s="179"/>
      <c r="B377" s="180"/>
      <c r="C377" s="38"/>
      <c r="D377" s="39"/>
      <c r="E377" s="39"/>
      <c r="F377" s="39"/>
      <c r="G377" s="44"/>
    </row>
    <row r="378" spans="1:7" ht="12.75" x14ac:dyDescent="0.15">
      <c r="A378" s="179"/>
      <c r="B378" s="180"/>
      <c r="C378" s="38"/>
      <c r="D378" s="39"/>
      <c r="E378" s="39"/>
      <c r="F378" s="39"/>
      <c r="G378" s="44"/>
    </row>
    <row r="379" spans="1:7" ht="12.75" x14ac:dyDescent="0.15">
      <c r="A379" s="179"/>
      <c r="B379" s="180"/>
      <c r="C379" s="38"/>
      <c r="D379" s="39"/>
      <c r="E379" s="39"/>
      <c r="F379" s="39"/>
      <c r="G379" s="44"/>
    </row>
    <row r="380" spans="1:7" ht="12.75" x14ac:dyDescent="0.15">
      <c r="A380" s="179"/>
      <c r="B380" s="180"/>
      <c r="C380" s="38"/>
      <c r="D380" s="39"/>
      <c r="E380" s="39"/>
      <c r="F380" s="39"/>
      <c r="G380" s="44"/>
    </row>
    <row r="381" spans="1:7" ht="12.75" x14ac:dyDescent="0.15">
      <c r="A381" s="179"/>
      <c r="B381" s="180"/>
      <c r="C381" s="38"/>
      <c r="D381" s="39"/>
      <c r="E381" s="39"/>
      <c r="F381" s="39"/>
      <c r="G381" s="44"/>
    </row>
    <row r="382" spans="1:7" ht="12.75" x14ac:dyDescent="0.15">
      <c r="A382" s="179"/>
      <c r="B382" s="180"/>
      <c r="C382" s="38"/>
      <c r="D382" s="39"/>
      <c r="E382" s="39"/>
      <c r="F382" s="39"/>
      <c r="G382" s="44"/>
    </row>
    <row r="383" spans="1:7" ht="12.75" x14ac:dyDescent="0.15">
      <c r="A383" s="179"/>
      <c r="B383" s="180"/>
      <c r="C383" s="38"/>
      <c r="D383" s="39"/>
      <c r="E383" s="39"/>
      <c r="F383" s="39"/>
      <c r="G383" s="44"/>
    </row>
    <row r="384" spans="1:7" ht="12.75" x14ac:dyDescent="0.15">
      <c r="A384" s="179"/>
      <c r="B384" s="180"/>
      <c r="C384" s="38"/>
      <c r="D384" s="39"/>
      <c r="E384" s="39"/>
      <c r="F384" s="39"/>
      <c r="G384" s="44"/>
    </row>
    <row r="385" spans="1:7" ht="12.75" x14ac:dyDescent="0.15">
      <c r="A385" s="179"/>
      <c r="B385" s="180"/>
      <c r="C385" s="38"/>
      <c r="D385" s="39"/>
      <c r="E385" s="39"/>
      <c r="F385" s="39"/>
      <c r="G385" s="44"/>
    </row>
    <row r="386" spans="1:7" ht="12.75" x14ac:dyDescent="0.15">
      <c r="A386" s="179"/>
      <c r="B386" s="180"/>
      <c r="C386" s="38"/>
      <c r="D386" s="39"/>
      <c r="E386" s="39"/>
      <c r="F386" s="39"/>
      <c r="G386" s="44"/>
    </row>
    <row r="387" spans="1:7" ht="12.75" x14ac:dyDescent="0.15">
      <c r="A387" s="179"/>
      <c r="B387" s="180"/>
      <c r="C387" s="38"/>
      <c r="D387" s="39"/>
      <c r="E387" s="39"/>
      <c r="F387" s="39"/>
      <c r="G387" s="44"/>
    </row>
    <row r="388" spans="1:7" ht="12.75" x14ac:dyDescent="0.15">
      <c r="A388" s="179"/>
      <c r="B388" s="180"/>
      <c r="C388" s="38"/>
      <c r="D388" s="39"/>
      <c r="E388" s="39"/>
      <c r="F388" s="39"/>
      <c r="G388" s="44"/>
    </row>
    <row r="389" spans="1:7" ht="12.75" x14ac:dyDescent="0.15">
      <c r="A389" s="179"/>
      <c r="B389" s="180"/>
      <c r="C389" s="38"/>
      <c r="D389" s="39"/>
      <c r="E389" s="39"/>
      <c r="F389" s="39"/>
      <c r="G389" s="44"/>
    </row>
    <row r="390" spans="1:7" ht="12.75" x14ac:dyDescent="0.15">
      <c r="A390" s="179"/>
      <c r="B390" s="180"/>
      <c r="C390" s="38"/>
      <c r="D390" s="39"/>
      <c r="E390" s="39"/>
      <c r="F390" s="39"/>
      <c r="G390" s="44"/>
    </row>
    <row r="391" spans="1:7" ht="12.75" x14ac:dyDescent="0.15">
      <c r="A391" s="179"/>
      <c r="B391" s="180"/>
      <c r="C391" s="38"/>
      <c r="D391" s="39"/>
      <c r="E391" s="39"/>
      <c r="F391" s="39"/>
      <c r="G391" s="44"/>
    </row>
    <row r="392" spans="1:7" ht="12.75" x14ac:dyDescent="0.15">
      <c r="A392" s="179"/>
      <c r="B392" s="180"/>
      <c r="C392" s="38"/>
      <c r="D392" s="39"/>
      <c r="E392" s="39"/>
      <c r="F392" s="39"/>
      <c r="G392" s="44"/>
    </row>
    <row r="393" spans="1:7" ht="12.75" x14ac:dyDescent="0.15">
      <c r="A393" s="179"/>
      <c r="B393" s="180"/>
      <c r="C393" s="38"/>
      <c r="D393" s="39"/>
      <c r="E393" s="39"/>
      <c r="F393" s="39"/>
      <c r="G393" s="44"/>
    </row>
    <row r="394" spans="1:7" ht="12.75" x14ac:dyDescent="0.15">
      <c r="A394" s="179"/>
      <c r="B394" s="180"/>
      <c r="C394" s="38"/>
      <c r="D394" s="39"/>
      <c r="E394" s="39"/>
      <c r="F394" s="39"/>
      <c r="G394" s="44"/>
    </row>
    <row r="395" spans="1:7" ht="12.75" x14ac:dyDescent="0.15">
      <c r="A395" s="179"/>
      <c r="B395" s="180"/>
      <c r="C395" s="38"/>
      <c r="D395" s="39"/>
      <c r="E395" s="39"/>
      <c r="F395" s="39"/>
      <c r="G395" s="44"/>
    </row>
    <row r="396" spans="1:7" ht="12.75" x14ac:dyDescent="0.15">
      <c r="A396" s="179"/>
      <c r="B396" s="180"/>
      <c r="C396" s="38"/>
      <c r="D396" s="39"/>
      <c r="E396" s="39"/>
      <c r="F396" s="39"/>
      <c r="G396" s="44"/>
    </row>
    <row r="397" spans="1:7" ht="12.75" x14ac:dyDescent="0.15">
      <c r="A397" s="179"/>
      <c r="B397" s="180"/>
      <c r="C397" s="38"/>
      <c r="D397" s="39"/>
      <c r="E397" s="39"/>
      <c r="F397" s="39"/>
      <c r="G397" s="44"/>
    </row>
    <row r="398" spans="1:7" ht="12.75" x14ac:dyDescent="0.15">
      <c r="A398" s="179"/>
      <c r="B398" s="180"/>
      <c r="C398" s="38"/>
      <c r="D398" s="39"/>
      <c r="E398" s="39"/>
      <c r="F398" s="39"/>
      <c r="G398" s="44"/>
    </row>
    <row r="399" spans="1:7" ht="12.75" x14ac:dyDescent="0.15">
      <c r="A399" s="179"/>
      <c r="B399" s="180"/>
      <c r="C399" s="38"/>
      <c r="D399" s="39"/>
      <c r="E399" s="39"/>
      <c r="F399" s="39"/>
      <c r="G399" s="44"/>
    </row>
    <row r="400" spans="1:7" ht="12.75" x14ac:dyDescent="0.15">
      <c r="A400" s="179"/>
      <c r="B400" s="180"/>
      <c r="C400" s="38"/>
      <c r="D400" s="39"/>
      <c r="E400" s="39"/>
      <c r="F400" s="39"/>
      <c r="G400" s="44"/>
    </row>
    <row r="401" spans="1:7" ht="12.75" x14ac:dyDescent="0.15">
      <c r="A401" s="179"/>
      <c r="B401" s="180"/>
      <c r="C401" s="38"/>
      <c r="D401" s="39"/>
      <c r="E401" s="39"/>
      <c r="F401" s="39"/>
      <c r="G401" s="44"/>
    </row>
    <row r="402" spans="1:7" ht="12.75" x14ac:dyDescent="0.15">
      <c r="A402" s="179"/>
      <c r="B402" s="180"/>
      <c r="C402" s="38"/>
      <c r="D402" s="39"/>
      <c r="E402" s="39"/>
      <c r="F402" s="39"/>
      <c r="G402" s="44"/>
    </row>
    <row r="403" spans="1:7" ht="12.75" x14ac:dyDescent="0.15">
      <c r="A403" s="179"/>
      <c r="B403" s="180"/>
      <c r="C403" s="38"/>
      <c r="D403" s="39"/>
      <c r="E403" s="39"/>
      <c r="F403" s="39"/>
      <c r="G403" s="44"/>
    </row>
    <row r="404" spans="1:7" ht="12.75" x14ac:dyDescent="0.15">
      <c r="A404" s="179"/>
      <c r="B404" s="180"/>
      <c r="C404" s="38"/>
      <c r="D404" s="39"/>
      <c r="E404" s="39"/>
      <c r="F404" s="39"/>
      <c r="G404" s="44"/>
    </row>
    <row r="405" spans="1:7" ht="12.75" x14ac:dyDescent="0.15">
      <c r="A405" s="179"/>
      <c r="B405" s="180"/>
      <c r="C405" s="38"/>
      <c r="D405" s="39"/>
      <c r="E405" s="39"/>
      <c r="F405" s="39"/>
      <c r="G405" s="44"/>
    </row>
    <row r="406" spans="1:7" ht="12.75" x14ac:dyDescent="0.15">
      <c r="A406" s="179"/>
      <c r="B406" s="180"/>
      <c r="C406" s="38"/>
      <c r="D406" s="39"/>
      <c r="E406" s="39"/>
      <c r="F406" s="39"/>
      <c r="G406" s="44"/>
    </row>
    <row r="407" spans="1:7" ht="12.75" x14ac:dyDescent="0.15">
      <c r="A407" s="179"/>
      <c r="B407" s="180"/>
      <c r="C407" s="38"/>
      <c r="D407" s="39"/>
      <c r="E407" s="39"/>
      <c r="F407" s="39"/>
      <c r="G407" s="44"/>
    </row>
    <row r="408" spans="1:7" ht="12.75" x14ac:dyDescent="0.15">
      <c r="A408" s="179"/>
      <c r="B408" s="180"/>
      <c r="C408" s="38"/>
      <c r="D408" s="39"/>
      <c r="E408" s="39"/>
      <c r="F408" s="39"/>
      <c r="G408" s="44"/>
    </row>
    <row r="409" spans="1:7" ht="12.75" x14ac:dyDescent="0.15">
      <c r="A409" s="179"/>
      <c r="B409" s="180"/>
      <c r="C409" s="38"/>
      <c r="D409" s="39"/>
      <c r="E409" s="39"/>
      <c r="F409" s="39"/>
      <c r="G409" s="44"/>
    </row>
    <row r="410" spans="1:7" ht="12.75" x14ac:dyDescent="0.15">
      <c r="A410" s="179"/>
      <c r="B410" s="180"/>
      <c r="C410" s="38"/>
      <c r="D410" s="39"/>
      <c r="E410" s="39"/>
      <c r="F410" s="39"/>
      <c r="G410" s="44"/>
    </row>
    <row r="411" spans="1:7" ht="12.75" x14ac:dyDescent="0.15">
      <c r="A411" s="179"/>
      <c r="B411" s="180"/>
      <c r="C411" s="38"/>
      <c r="D411" s="39"/>
      <c r="E411" s="39"/>
      <c r="F411" s="39"/>
      <c r="G411" s="44"/>
    </row>
    <row r="412" spans="1:7" ht="12.75" x14ac:dyDescent="0.15">
      <c r="A412" s="179"/>
      <c r="B412" s="180"/>
      <c r="C412" s="38"/>
      <c r="D412" s="39"/>
      <c r="E412" s="39"/>
      <c r="F412" s="39"/>
      <c r="G412" s="44"/>
    </row>
    <row r="413" spans="1:7" ht="12.75" x14ac:dyDescent="0.15">
      <c r="A413" s="179"/>
      <c r="B413" s="180"/>
      <c r="C413" s="38"/>
      <c r="D413" s="39"/>
      <c r="E413" s="39"/>
      <c r="F413" s="39"/>
      <c r="G413" s="44"/>
    </row>
    <row r="414" spans="1:7" ht="12.75" x14ac:dyDescent="0.15">
      <c r="A414" s="179"/>
      <c r="B414" s="180"/>
      <c r="C414" s="38"/>
      <c r="D414" s="39"/>
      <c r="E414" s="39"/>
      <c r="F414" s="39"/>
      <c r="G414" s="44"/>
    </row>
    <row r="415" spans="1:7" ht="12.75" x14ac:dyDescent="0.15">
      <c r="A415" s="179"/>
      <c r="B415" s="180"/>
      <c r="C415" s="38"/>
      <c r="D415" s="39"/>
      <c r="E415" s="39"/>
      <c r="F415" s="39"/>
      <c r="G415" s="44"/>
    </row>
    <row r="416" spans="1:7" ht="12.75" x14ac:dyDescent="0.15">
      <c r="A416" s="179"/>
      <c r="B416" s="180"/>
      <c r="C416" s="38"/>
      <c r="D416" s="39"/>
      <c r="E416" s="39"/>
      <c r="F416" s="39"/>
      <c r="G416" s="44"/>
    </row>
    <row r="417" spans="1:7" ht="12.75" x14ac:dyDescent="0.15">
      <c r="A417" s="179"/>
      <c r="B417" s="180"/>
      <c r="C417" s="38"/>
      <c r="D417" s="39"/>
      <c r="E417" s="39"/>
      <c r="F417" s="39"/>
      <c r="G417" s="44"/>
    </row>
    <row r="418" spans="1:7" ht="12.75" x14ac:dyDescent="0.15">
      <c r="A418" s="179"/>
      <c r="B418" s="180"/>
      <c r="C418" s="38"/>
      <c r="D418" s="39"/>
      <c r="E418" s="39"/>
      <c r="F418" s="39"/>
      <c r="G418" s="44"/>
    </row>
    <row r="419" spans="1:7" ht="12.75" x14ac:dyDescent="0.15">
      <c r="A419" s="179"/>
      <c r="B419" s="180"/>
      <c r="C419" s="38"/>
      <c r="D419" s="39"/>
      <c r="E419" s="39"/>
      <c r="F419" s="39"/>
      <c r="G419" s="44"/>
    </row>
    <row r="420" spans="1:7" ht="12.75" x14ac:dyDescent="0.15">
      <c r="A420" s="179"/>
      <c r="B420" s="180"/>
      <c r="C420" s="38"/>
      <c r="D420" s="39"/>
      <c r="E420" s="39"/>
      <c r="F420" s="39"/>
      <c r="G420" s="44"/>
    </row>
    <row r="421" spans="1:7" ht="12.75" x14ac:dyDescent="0.15">
      <c r="A421" s="179"/>
      <c r="B421" s="180"/>
      <c r="C421" s="38"/>
      <c r="D421" s="39"/>
      <c r="E421" s="39"/>
      <c r="F421" s="39"/>
      <c r="G421" s="44"/>
    </row>
    <row r="422" spans="1:7" ht="12.75" x14ac:dyDescent="0.15">
      <c r="A422" s="179"/>
      <c r="B422" s="180"/>
      <c r="C422" s="38"/>
      <c r="D422" s="39"/>
      <c r="E422" s="39"/>
      <c r="F422" s="39"/>
      <c r="G422" s="44"/>
    </row>
    <row r="423" spans="1:7" ht="12.75" x14ac:dyDescent="0.15">
      <c r="A423" s="179"/>
      <c r="B423" s="180"/>
      <c r="C423" s="38"/>
      <c r="D423" s="39"/>
      <c r="E423" s="39"/>
      <c r="F423" s="39"/>
      <c r="G423" s="44"/>
    </row>
    <row r="424" spans="1:7" ht="12.75" x14ac:dyDescent="0.15">
      <c r="A424" s="179"/>
      <c r="B424" s="180"/>
      <c r="C424" s="38"/>
      <c r="D424" s="39"/>
      <c r="E424" s="39"/>
      <c r="F424" s="39"/>
      <c r="G424" s="44"/>
    </row>
    <row r="425" spans="1:7" ht="12.75" x14ac:dyDescent="0.15">
      <c r="A425" s="179"/>
      <c r="B425" s="180"/>
      <c r="C425" s="38"/>
      <c r="D425" s="39"/>
      <c r="E425" s="39"/>
      <c r="F425" s="39"/>
      <c r="G425" s="44"/>
    </row>
    <row r="426" spans="1:7" ht="12.75" x14ac:dyDescent="0.15">
      <c r="A426" s="179"/>
      <c r="B426" s="180"/>
      <c r="C426" s="38"/>
      <c r="D426" s="39"/>
      <c r="E426" s="39"/>
      <c r="F426" s="39"/>
      <c r="G426" s="44"/>
    </row>
    <row r="427" spans="1:7" ht="12.75" x14ac:dyDescent="0.15">
      <c r="A427" s="179"/>
      <c r="B427" s="180"/>
      <c r="C427" s="38"/>
      <c r="D427" s="39"/>
      <c r="E427" s="39"/>
      <c r="F427" s="39"/>
      <c r="G427" s="44"/>
    </row>
    <row r="428" spans="1:7" ht="12.75" x14ac:dyDescent="0.15">
      <c r="A428" s="179"/>
      <c r="B428" s="180"/>
      <c r="C428" s="38"/>
      <c r="D428" s="39"/>
      <c r="E428" s="39"/>
      <c r="F428" s="39"/>
      <c r="G428" s="44"/>
    </row>
    <row r="429" spans="1:7" ht="12.75" x14ac:dyDescent="0.15">
      <c r="A429" s="179"/>
      <c r="B429" s="180"/>
      <c r="C429" s="38"/>
      <c r="D429" s="39"/>
      <c r="E429" s="39"/>
      <c r="F429" s="39"/>
      <c r="G429" s="44"/>
    </row>
    <row r="430" spans="1:7" ht="12.75" x14ac:dyDescent="0.15">
      <c r="A430" s="179"/>
      <c r="B430" s="180"/>
      <c r="C430" s="38"/>
      <c r="D430" s="39"/>
      <c r="E430" s="39"/>
      <c r="F430" s="39"/>
      <c r="G430" s="44"/>
    </row>
    <row r="431" spans="1:7" ht="12.75" x14ac:dyDescent="0.15">
      <c r="A431" s="179"/>
      <c r="B431" s="180"/>
      <c r="C431" s="38"/>
      <c r="D431" s="39"/>
      <c r="E431" s="39"/>
      <c r="F431" s="39"/>
      <c r="G431" s="44"/>
    </row>
    <row r="432" spans="1:7" ht="12.75" x14ac:dyDescent="0.15">
      <c r="A432" s="179"/>
      <c r="B432" s="180"/>
      <c r="C432" s="38"/>
      <c r="D432" s="39"/>
      <c r="E432" s="39"/>
      <c r="F432" s="39"/>
      <c r="G432" s="44"/>
    </row>
    <row r="433" spans="1:7" ht="12.75" x14ac:dyDescent="0.15">
      <c r="A433" s="179"/>
      <c r="B433" s="180"/>
      <c r="C433" s="38"/>
      <c r="D433" s="39"/>
      <c r="E433" s="39"/>
      <c r="F433" s="39"/>
      <c r="G433" s="44"/>
    </row>
    <row r="434" spans="1:7" ht="12.75" x14ac:dyDescent="0.15">
      <c r="A434" s="179"/>
      <c r="B434" s="180"/>
      <c r="C434" s="38"/>
      <c r="D434" s="39"/>
      <c r="E434" s="39"/>
      <c r="F434" s="39"/>
      <c r="G434" s="44"/>
    </row>
    <row r="435" spans="1:7" ht="12.75" x14ac:dyDescent="0.15">
      <c r="A435" s="179"/>
      <c r="B435" s="180"/>
      <c r="C435" s="38"/>
      <c r="D435" s="39"/>
      <c r="E435" s="39"/>
      <c r="F435" s="39"/>
      <c r="G435" s="44"/>
    </row>
    <row r="436" spans="1:7" ht="12.75" x14ac:dyDescent="0.15">
      <c r="A436" s="179"/>
      <c r="B436" s="180"/>
      <c r="C436" s="38"/>
      <c r="D436" s="39"/>
      <c r="E436" s="39"/>
      <c r="F436" s="39"/>
      <c r="G436" s="44"/>
    </row>
    <row r="437" spans="1:7" ht="12.75" x14ac:dyDescent="0.15">
      <c r="A437" s="179"/>
      <c r="B437" s="180"/>
      <c r="C437" s="38"/>
      <c r="D437" s="39"/>
      <c r="E437" s="39"/>
      <c r="F437" s="39"/>
      <c r="G437" s="44"/>
    </row>
    <row r="438" spans="1:7" ht="12.75" x14ac:dyDescent="0.15">
      <c r="A438" s="179"/>
      <c r="B438" s="180"/>
      <c r="C438" s="38"/>
      <c r="D438" s="39"/>
      <c r="E438" s="39"/>
      <c r="F438" s="39"/>
      <c r="G438" s="44"/>
    </row>
    <row r="439" spans="1:7" ht="12.75" x14ac:dyDescent="0.15">
      <c r="A439" s="179"/>
      <c r="B439" s="180"/>
      <c r="C439" s="38"/>
      <c r="D439" s="39"/>
      <c r="E439" s="39"/>
      <c r="F439" s="39"/>
      <c r="G439" s="44"/>
    </row>
    <row r="440" spans="1:7" ht="12.75" x14ac:dyDescent="0.15">
      <c r="A440" s="179"/>
      <c r="B440" s="180"/>
      <c r="C440" s="38"/>
      <c r="D440" s="39"/>
      <c r="E440" s="39"/>
      <c r="F440" s="39"/>
      <c r="G440" s="44"/>
    </row>
    <row r="441" spans="1:7" ht="12.75" x14ac:dyDescent="0.15">
      <c r="A441" s="179"/>
      <c r="B441" s="180"/>
      <c r="C441" s="38"/>
      <c r="D441" s="39"/>
      <c r="E441" s="39"/>
      <c r="F441" s="39"/>
      <c r="G441" s="44"/>
    </row>
    <row r="442" spans="1:7" ht="12.75" x14ac:dyDescent="0.15">
      <c r="A442" s="179"/>
      <c r="B442" s="180"/>
      <c r="C442" s="38"/>
      <c r="D442" s="39"/>
      <c r="E442" s="39"/>
      <c r="F442" s="39"/>
      <c r="G442" s="44"/>
    </row>
    <row r="443" spans="1:7" ht="12.75" x14ac:dyDescent="0.15">
      <c r="A443" s="179"/>
      <c r="B443" s="180"/>
      <c r="C443" s="38"/>
      <c r="D443" s="39"/>
      <c r="E443" s="39"/>
      <c r="F443" s="39"/>
      <c r="G443" s="44"/>
    </row>
    <row r="444" spans="1:7" ht="12.75" x14ac:dyDescent="0.15">
      <c r="A444" s="179"/>
      <c r="B444" s="180"/>
      <c r="C444" s="38"/>
      <c r="D444" s="39"/>
      <c r="E444" s="39"/>
      <c r="F444" s="39"/>
      <c r="G444" s="44"/>
    </row>
    <row r="445" spans="1:7" ht="12.75" x14ac:dyDescent="0.15">
      <c r="A445" s="179"/>
      <c r="B445" s="180"/>
      <c r="C445" s="38"/>
      <c r="D445" s="39"/>
      <c r="E445" s="39"/>
      <c r="F445" s="39"/>
      <c r="G445" s="44"/>
    </row>
    <row r="446" spans="1:7" ht="12.75" x14ac:dyDescent="0.15">
      <c r="A446" s="179"/>
      <c r="B446" s="180"/>
      <c r="C446" s="38"/>
      <c r="D446" s="39"/>
      <c r="E446" s="39"/>
      <c r="F446" s="39"/>
      <c r="G446" s="44"/>
    </row>
    <row r="447" spans="1:7" ht="12.75" x14ac:dyDescent="0.15">
      <c r="A447" s="179"/>
      <c r="B447" s="180"/>
      <c r="C447" s="38"/>
      <c r="D447" s="39"/>
      <c r="E447" s="39"/>
      <c r="F447" s="39"/>
      <c r="G447" s="44"/>
    </row>
    <row r="448" spans="1:7" ht="12.75" x14ac:dyDescent="0.15">
      <c r="A448" s="179"/>
      <c r="B448" s="180"/>
      <c r="C448" s="38"/>
      <c r="D448" s="39"/>
      <c r="E448" s="39"/>
      <c r="F448" s="39"/>
      <c r="G448" s="44"/>
    </row>
    <row r="449" spans="1:7" ht="12.75" x14ac:dyDescent="0.15">
      <c r="A449" s="179"/>
      <c r="B449" s="180"/>
      <c r="C449" s="38"/>
      <c r="D449" s="39"/>
      <c r="E449" s="39"/>
      <c r="F449" s="39"/>
      <c r="G449" s="44"/>
    </row>
    <row r="450" spans="1:7" ht="12.75" x14ac:dyDescent="0.15">
      <c r="A450" s="179"/>
      <c r="B450" s="180"/>
      <c r="C450" s="38"/>
      <c r="D450" s="39"/>
      <c r="E450" s="39"/>
      <c r="F450" s="39"/>
      <c r="G450" s="44"/>
    </row>
    <row r="451" spans="1:7" ht="12.75" x14ac:dyDescent="0.15">
      <c r="A451" s="179"/>
      <c r="B451" s="180"/>
      <c r="C451" s="38"/>
      <c r="D451" s="39"/>
      <c r="E451" s="39"/>
      <c r="F451" s="39"/>
      <c r="G451" s="44"/>
    </row>
    <row r="452" spans="1:7" ht="12.75" x14ac:dyDescent="0.15">
      <c r="A452" s="179"/>
      <c r="B452" s="180"/>
      <c r="C452" s="38"/>
      <c r="D452" s="39"/>
      <c r="E452" s="39"/>
      <c r="F452" s="39"/>
      <c r="G452" s="44"/>
    </row>
    <row r="453" spans="1:7" ht="12.75" x14ac:dyDescent="0.15">
      <c r="A453" s="179"/>
      <c r="B453" s="180"/>
      <c r="C453" s="38"/>
      <c r="D453" s="39"/>
      <c r="E453" s="39"/>
      <c r="F453" s="39"/>
      <c r="G453" s="44"/>
    </row>
    <row r="454" spans="1:7" ht="12.75" x14ac:dyDescent="0.15">
      <c r="A454" s="179"/>
      <c r="B454" s="180"/>
      <c r="C454" s="38"/>
      <c r="D454" s="39"/>
      <c r="E454" s="39"/>
      <c r="F454" s="39"/>
      <c r="G454" s="44"/>
    </row>
    <row r="455" spans="1:7" ht="12.75" x14ac:dyDescent="0.15">
      <c r="A455" s="179"/>
      <c r="B455" s="180"/>
      <c r="C455" s="38"/>
      <c r="D455" s="39"/>
      <c r="E455" s="39"/>
      <c r="F455" s="39"/>
      <c r="G455" s="44"/>
    </row>
    <row r="456" spans="1:7" ht="12.75" x14ac:dyDescent="0.15">
      <c r="A456" s="179"/>
      <c r="B456" s="180"/>
      <c r="C456" s="38"/>
      <c r="D456" s="39"/>
      <c r="E456" s="39"/>
      <c r="F456" s="39"/>
      <c r="G456" s="44"/>
    </row>
    <row r="457" spans="1:7" ht="12.75" x14ac:dyDescent="0.15">
      <c r="A457" s="179"/>
      <c r="B457" s="180"/>
      <c r="C457" s="38"/>
      <c r="D457" s="39"/>
      <c r="E457" s="39"/>
      <c r="F457" s="39"/>
      <c r="G457" s="44"/>
    </row>
    <row r="458" spans="1:7" ht="12.75" x14ac:dyDescent="0.15">
      <c r="A458" s="179"/>
      <c r="B458" s="180"/>
      <c r="C458" s="38"/>
      <c r="D458" s="39"/>
      <c r="E458" s="39"/>
      <c r="F458" s="39"/>
      <c r="G458" s="44"/>
    </row>
    <row r="459" spans="1:7" ht="12.75" x14ac:dyDescent="0.15">
      <c r="A459" s="179"/>
      <c r="B459" s="180"/>
      <c r="C459" s="38"/>
      <c r="D459" s="39"/>
      <c r="E459" s="39"/>
      <c r="F459" s="39"/>
      <c r="G459" s="44"/>
    </row>
    <row r="460" spans="1:7" ht="12.75" x14ac:dyDescent="0.15">
      <c r="A460" s="179"/>
      <c r="B460" s="180"/>
      <c r="C460" s="38"/>
      <c r="D460" s="39"/>
      <c r="E460" s="39"/>
      <c r="F460" s="39"/>
      <c r="G460" s="44"/>
    </row>
    <row r="461" spans="1:7" ht="12.75" x14ac:dyDescent="0.15">
      <c r="A461" s="179"/>
      <c r="B461" s="180"/>
      <c r="C461" s="38"/>
      <c r="D461" s="39"/>
      <c r="E461" s="39"/>
      <c r="F461" s="39"/>
      <c r="G461" s="44"/>
    </row>
    <row r="462" spans="1:7" ht="12.75" x14ac:dyDescent="0.15">
      <c r="A462" s="179"/>
      <c r="B462" s="180"/>
      <c r="C462" s="38"/>
      <c r="D462" s="39"/>
      <c r="E462" s="39"/>
      <c r="F462" s="39"/>
      <c r="G462" s="44"/>
    </row>
    <row r="463" spans="1:7" ht="12.75" x14ac:dyDescent="0.15">
      <c r="A463" s="179"/>
      <c r="B463" s="180"/>
      <c r="C463" s="38"/>
      <c r="D463" s="39"/>
      <c r="E463" s="39"/>
      <c r="F463" s="39"/>
      <c r="G463" s="44"/>
    </row>
    <row r="464" spans="1:7" ht="12.75" x14ac:dyDescent="0.15">
      <c r="A464" s="179"/>
      <c r="B464" s="180"/>
      <c r="C464" s="38"/>
      <c r="D464" s="39"/>
      <c r="E464" s="39"/>
      <c r="F464" s="39"/>
      <c r="G464" s="44"/>
    </row>
    <row r="465" spans="1:7" ht="12.75" x14ac:dyDescent="0.15">
      <c r="A465" s="179"/>
      <c r="B465" s="180"/>
      <c r="C465" s="38"/>
      <c r="D465" s="39"/>
      <c r="E465" s="39"/>
      <c r="F465" s="39"/>
      <c r="G465" s="44"/>
    </row>
    <row r="466" spans="1:7" ht="12.75" x14ac:dyDescent="0.15">
      <c r="A466" s="179"/>
      <c r="B466" s="180"/>
      <c r="C466" s="38"/>
      <c r="D466" s="39"/>
      <c r="E466" s="39"/>
      <c r="F466" s="39"/>
      <c r="G466" s="44"/>
    </row>
    <row r="467" spans="1:7" ht="12.75" x14ac:dyDescent="0.15">
      <c r="A467" s="179"/>
      <c r="B467" s="180"/>
      <c r="C467" s="38"/>
      <c r="D467" s="39"/>
      <c r="E467" s="39"/>
      <c r="F467" s="39"/>
      <c r="G467" s="44"/>
    </row>
    <row r="468" spans="1:7" ht="12.75" x14ac:dyDescent="0.15">
      <c r="A468" s="179"/>
      <c r="B468" s="180"/>
      <c r="C468" s="38"/>
      <c r="D468" s="39"/>
      <c r="E468" s="39"/>
      <c r="F468" s="39"/>
      <c r="G468" s="44"/>
    </row>
    <row r="469" spans="1:7" ht="12.75" x14ac:dyDescent="0.15">
      <c r="A469" s="179"/>
      <c r="B469" s="180"/>
      <c r="C469" s="38"/>
      <c r="D469" s="39"/>
      <c r="E469" s="39"/>
      <c r="F469" s="39"/>
      <c r="G469" s="44"/>
    </row>
    <row r="470" spans="1:7" ht="12.75" x14ac:dyDescent="0.15">
      <c r="A470" s="179"/>
      <c r="B470" s="180"/>
      <c r="C470" s="38"/>
      <c r="D470" s="39"/>
      <c r="E470" s="39"/>
      <c r="F470" s="39"/>
      <c r="G470" s="44"/>
    </row>
    <row r="471" spans="1:7" ht="12.75" x14ac:dyDescent="0.15">
      <c r="A471" s="179"/>
      <c r="B471" s="180"/>
      <c r="C471" s="38"/>
      <c r="D471" s="39"/>
      <c r="E471" s="39"/>
      <c r="F471" s="39"/>
      <c r="G471" s="44"/>
    </row>
    <row r="472" spans="1:7" ht="12.75" x14ac:dyDescent="0.15">
      <c r="A472" s="179"/>
      <c r="B472" s="180"/>
      <c r="C472" s="38"/>
      <c r="D472" s="39"/>
      <c r="E472" s="39"/>
      <c r="F472" s="39"/>
      <c r="G472" s="44"/>
    </row>
    <row r="473" spans="1:7" ht="12.75" x14ac:dyDescent="0.15">
      <c r="A473" s="179"/>
      <c r="B473" s="180"/>
      <c r="C473" s="38"/>
      <c r="D473" s="39"/>
      <c r="E473" s="39"/>
      <c r="F473" s="39"/>
      <c r="G473" s="44"/>
    </row>
    <row r="474" spans="1:7" ht="12.75" x14ac:dyDescent="0.15">
      <c r="A474" s="179"/>
      <c r="B474" s="180"/>
      <c r="C474" s="38"/>
      <c r="D474" s="39"/>
      <c r="E474" s="39"/>
      <c r="F474" s="39"/>
      <c r="G474" s="44"/>
    </row>
    <row r="475" spans="1:7" ht="12.75" x14ac:dyDescent="0.15">
      <c r="A475" s="179"/>
      <c r="B475" s="180"/>
      <c r="C475" s="38"/>
      <c r="D475" s="39"/>
      <c r="E475" s="39"/>
      <c r="F475" s="39"/>
      <c r="G475" s="44"/>
    </row>
    <row r="476" spans="1:7" ht="12.75" x14ac:dyDescent="0.15">
      <c r="A476" s="179"/>
      <c r="B476" s="180"/>
      <c r="C476" s="38"/>
      <c r="D476" s="39"/>
      <c r="E476" s="39"/>
      <c r="F476" s="39"/>
      <c r="G476" s="44"/>
    </row>
    <row r="477" spans="1:7" ht="12.75" x14ac:dyDescent="0.15">
      <c r="A477" s="179"/>
      <c r="B477" s="180"/>
      <c r="C477" s="38"/>
      <c r="D477" s="39"/>
      <c r="E477" s="39"/>
      <c r="F477" s="39"/>
      <c r="G477" s="44"/>
    </row>
    <row r="478" spans="1:7" ht="12.75" x14ac:dyDescent="0.15">
      <c r="A478" s="179"/>
      <c r="B478" s="180"/>
      <c r="C478" s="38"/>
      <c r="D478" s="39"/>
      <c r="E478" s="39"/>
      <c r="F478" s="39"/>
      <c r="G478" s="44"/>
    </row>
    <row r="479" spans="1:7" ht="12.75" x14ac:dyDescent="0.15">
      <c r="A479" s="179"/>
      <c r="B479" s="180"/>
      <c r="C479" s="38"/>
      <c r="D479" s="39"/>
      <c r="E479" s="39"/>
      <c r="F479" s="39"/>
      <c r="G479" s="44"/>
    </row>
    <row r="480" spans="1:7" ht="12.75" x14ac:dyDescent="0.15">
      <c r="A480" s="179"/>
      <c r="B480" s="180"/>
      <c r="C480" s="38"/>
      <c r="D480" s="39"/>
      <c r="E480" s="39"/>
      <c r="F480" s="39"/>
      <c r="G480" s="44"/>
    </row>
    <row r="481" spans="1:7" ht="12.75" x14ac:dyDescent="0.15">
      <c r="A481" s="179"/>
      <c r="B481" s="180"/>
      <c r="C481" s="38"/>
      <c r="D481" s="39"/>
      <c r="E481" s="39"/>
      <c r="F481" s="39"/>
      <c r="G481" s="44"/>
    </row>
    <row r="482" spans="1:7" ht="12.75" x14ac:dyDescent="0.15">
      <c r="A482" s="179"/>
      <c r="B482" s="180"/>
      <c r="C482" s="38"/>
      <c r="D482" s="39"/>
      <c r="E482" s="39"/>
      <c r="F482" s="39"/>
      <c r="G482" s="44"/>
    </row>
    <row r="483" spans="1:7" ht="12.75" x14ac:dyDescent="0.15">
      <c r="A483" s="179"/>
      <c r="B483" s="180"/>
      <c r="C483" s="38"/>
      <c r="D483" s="39"/>
      <c r="E483" s="39"/>
      <c r="F483" s="39"/>
      <c r="G483" s="44"/>
    </row>
    <row r="484" spans="1:7" ht="12.75" x14ac:dyDescent="0.15">
      <c r="A484" s="179"/>
      <c r="B484" s="180"/>
      <c r="C484" s="38"/>
      <c r="D484" s="39"/>
      <c r="E484" s="39"/>
      <c r="F484" s="39"/>
      <c r="G484" s="44"/>
    </row>
    <row r="485" spans="1:7" ht="12.75" x14ac:dyDescent="0.15">
      <c r="A485" s="179"/>
      <c r="B485" s="180"/>
      <c r="C485" s="38"/>
      <c r="D485" s="39"/>
      <c r="E485" s="39"/>
      <c r="F485" s="39"/>
      <c r="G485" s="44"/>
    </row>
    <row r="486" spans="1:7" ht="12.75" x14ac:dyDescent="0.15">
      <c r="A486" s="179"/>
      <c r="B486" s="180"/>
      <c r="C486" s="38"/>
      <c r="D486" s="39"/>
      <c r="E486" s="39"/>
      <c r="F486" s="39"/>
      <c r="G486" s="44"/>
    </row>
    <row r="487" spans="1:7" ht="12.75" x14ac:dyDescent="0.15">
      <c r="A487" s="179"/>
      <c r="B487" s="180"/>
      <c r="C487" s="38"/>
      <c r="D487" s="39"/>
      <c r="E487" s="39"/>
      <c r="F487" s="39"/>
      <c r="G487" s="44"/>
    </row>
    <row r="488" spans="1:7" ht="12.75" x14ac:dyDescent="0.15">
      <c r="A488" s="179"/>
      <c r="B488" s="180"/>
      <c r="C488" s="38"/>
      <c r="D488" s="39"/>
      <c r="E488" s="39"/>
      <c r="F488" s="39"/>
      <c r="G488" s="44"/>
    </row>
    <row r="489" spans="1:7" ht="12.75" x14ac:dyDescent="0.15">
      <c r="A489" s="179"/>
      <c r="B489" s="180"/>
      <c r="C489" s="38"/>
      <c r="D489" s="39"/>
      <c r="E489" s="39"/>
      <c r="F489" s="39"/>
      <c r="G489" s="44"/>
    </row>
    <row r="490" spans="1:7" ht="12.75" x14ac:dyDescent="0.15">
      <c r="A490" s="179"/>
      <c r="B490" s="180"/>
      <c r="C490" s="38"/>
      <c r="D490" s="39"/>
      <c r="E490" s="39"/>
      <c r="F490" s="39"/>
      <c r="G490" s="44"/>
    </row>
    <row r="491" spans="1:7" ht="12.75" x14ac:dyDescent="0.15">
      <c r="A491" s="179"/>
      <c r="B491" s="180"/>
      <c r="C491" s="38"/>
      <c r="D491" s="39"/>
      <c r="E491" s="39"/>
      <c r="F491" s="39"/>
      <c r="G491" s="44"/>
    </row>
    <row r="492" spans="1:7" ht="12.75" x14ac:dyDescent="0.15">
      <c r="A492" s="179"/>
      <c r="B492" s="180"/>
      <c r="C492" s="38"/>
      <c r="D492" s="39"/>
      <c r="E492" s="39"/>
      <c r="F492" s="39"/>
      <c r="G492" s="44"/>
    </row>
    <row r="493" spans="1:7" ht="12.75" x14ac:dyDescent="0.15">
      <c r="A493" s="179"/>
      <c r="B493" s="180"/>
      <c r="C493" s="38"/>
      <c r="D493" s="39"/>
      <c r="E493" s="39"/>
      <c r="F493" s="39"/>
      <c r="G493" s="44"/>
    </row>
    <row r="494" spans="1:7" ht="12.75" x14ac:dyDescent="0.15">
      <c r="A494" s="179"/>
      <c r="B494" s="180"/>
      <c r="C494" s="38"/>
      <c r="D494" s="39"/>
      <c r="E494" s="39"/>
      <c r="F494" s="39"/>
      <c r="G494" s="44"/>
    </row>
    <row r="495" spans="1:7" ht="12.75" x14ac:dyDescent="0.15">
      <c r="A495" s="179"/>
      <c r="B495" s="180"/>
      <c r="C495" s="38"/>
      <c r="D495" s="39"/>
      <c r="E495" s="39"/>
      <c r="F495" s="39"/>
      <c r="G495" s="44"/>
    </row>
    <row r="496" spans="1:7" ht="12.75" x14ac:dyDescent="0.15">
      <c r="A496" s="179"/>
      <c r="B496" s="180"/>
      <c r="C496" s="38"/>
      <c r="D496" s="39"/>
      <c r="E496" s="39"/>
      <c r="F496" s="39"/>
      <c r="G496" s="44"/>
    </row>
    <row r="497" spans="1:7" ht="12.75" x14ac:dyDescent="0.15">
      <c r="A497" s="179"/>
      <c r="B497" s="180"/>
      <c r="C497" s="38"/>
      <c r="D497" s="39"/>
      <c r="E497" s="39"/>
      <c r="F497" s="39"/>
      <c r="G497" s="44"/>
    </row>
    <row r="498" spans="1:7" ht="12.75" x14ac:dyDescent="0.15">
      <c r="A498" s="179"/>
      <c r="B498" s="180"/>
      <c r="C498" s="38"/>
      <c r="D498" s="39"/>
      <c r="E498" s="39"/>
      <c r="F498" s="39"/>
      <c r="G498" s="44"/>
    </row>
    <row r="499" spans="1:7" ht="12.75" x14ac:dyDescent="0.15">
      <c r="A499" s="179"/>
      <c r="B499" s="180"/>
      <c r="C499" s="38"/>
      <c r="D499" s="39"/>
      <c r="E499" s="39"/>
      <c r="F499" s="39"/>
      <c r="G499" s="44"/>
    </row>
    <row r="500" spans="1:7" ht="12.75" x14ac:dyDescent="0.15">
      <c r="A500" s="179"/>
      <c r="B500" s="180"/>
      <c r="C500" s="38"/>
      <c r="D500" s="39"/>
      <c r="E500" s="39"/>
      <c r="F500" s="39"/>
      <c r="G500" s="44"/>
    </row>
    <row r="501" spans="1:7" ht="12.75" x14ac:dyDescent="0.15">
      <c r="A501" s="179"/>
      <c r="B501" s="180"/>
      <c r="C501" s="38"/>
      <c r="D501" s="39"/>
      <c r="E501" s="39"/>
      <c r="F501" s="39"/>
      <c r="G501" s="44"/>
    </row>
    <row r="502" spans="1:7" ht="12.75" x14ac:dyDescent="0.15">
      <c r="A502" s="179"/>
      <c r="B502" s="180"/>
      <c r="C502" s="38"/>
      <c r="D502" s="39"/>
      <c r="E502" s="39"/>
      <c r="F502" s="39"/>
      <c r="G502" s="44"/>
    </row>
    <row r="503" spans="1:7" ht="12.75" x14ac:dyDescent="0.15">
      <c r="A503" s="179"/>
      <c r="B503" s="180"/>
      <c r="C503" s="38"/>
      <c r="D503" s="39"/>
      <c r="E503" s="39"/>
      <c r="F503" s="39"/>
      <c r="G503" s="44"/>
    </row>
    <row r="504" spans="1:7" ht="12.75" x14ac:dyDescent="0.15">
      <c r="A504" s="179"/>
      <c r="B504" s="180"/>
      <c r="C504" s="38"/>
      <c r="D504" s="39"/>
      <c r="E504" s="39"/>
      <c r="F504" s="39"/>
      <c r="G504" s="44"/>
    </row>
    <row r="505" spans="1:7" ht="12.75" x14ac:dyDescent="0.15">
      <c r="A505" s="179"/>
      <c r="B505" s="180"/>
      <c r="C505" s="38"/>
      <c r="D505" s="39"/>
      <c r="E505" s="39"/>
      <c r="F505" s="39"/>
      <c r="G505" s="44"/>
    </row>
    <row r="506" spans="1:7" ht="12.75" x14ac:dyDescent="0.15">
      <c r="A506" s="179"/>
      <c r="B506" s="180"/>
      <c r="C506" s="38"/>
      <c r="D506" s="39"/>
      <c r="E506" s="39"/>
      <c r="F506" s="39"/>
      <c r="G506" s="44"/>
    </row>
    <row r="507" spans="1:7" ht="12.75" x14ac:dyDescent="0.15">
      <c r="A507" s="179"/>
      <c r="B507" s="180"/>
      <c r="C507" s="38"/>
      <c r="D507" s="39"/>
      <c r="E507" s="39"/>
      <c r="F507" s="39"/>
      <c r="G507" s="44"/>
    </row>
    <row r="508" spans="1:7" ht="12.75" x14ac:dyDescent="0.15">
      <c r="A508" s="179"/>
      <c r="B508" s="180"/>
      <c r="C508" s="38"/>
      <c r="D508" s="39"/>
      <c r="E508" s="39"/>
      <c r="F508" s="39"/>
      <c r="G508" s="44"/>
    </row>
    <row r="509" spans="1:7" ht="12.75" x14ac:dyDescent="0.15">
      <c r="A509" s="179"/>
      <c r="B509" s="180"/>
      <c r="C509" s="38"/>
      <c r="D509" s="39"/>
      <c r="E509" s="39"/>
      <c r="F509" s="39"/>
      <c r="G509" s="44"/>
    </row>
    <row r="510" spans="1:7" ht="12.75" x14ac:dyDescent="0.15">
      <c r="A510" s="179"/>
      <c r="B510" s="180"/>
      <c r="C510" s="38"/>
      <c r="D510" s="39"/>
      <c r="E510" s="39"/>
      <c r="F510" s="39"/>
      <c r="G510" s="44"/>
    </row>
    <row r="511" spans="1:7" ht="12.75" x14ac:dyDescent="0.15">
      <c r="A511" s="179"/>
      <c r="B511" s="180"/>
      <c r="C511" s="38"/>
      <c r="D511" s="39"/>
      <c r="E511" s="39"/>
      <c r="F511" s="39"/>
      <c r="G511" s="44"/>
    </row>
    <row r="512" spans="1:7" ht="12.75" x14ac:dyDescent="0.15">
      <c r="A512" s="179"/>
      <c r="B512" s="180"/>
      <c r="C512" s="38"/>
      <c r="D512" s="39"/>
      <c r="E512" s="39"/>
      <c r="F512" s="39"/>
      <c r="G512" s="44"/>
    </row>
    <row r="513" spans="1:7" ht="12.75" x14ac:dyDescent="0.15">
      <c r="A513" s="179"/>
      <c r="B513" s="180"/>
      <c r="C513" s="38"/>
      <c r="D513" s="39"/>
      <c r="E513" s="39"/>
      <c r="F513" s="39"/>
      <c r="G513" s="44"/>
    </row>
    <row r="514" spans="1:7" ht="12.75" x14ac:dyDescent="0.15">
      <c r="A514" s="179"/>
      <c r="B514" s="180"/>
      <c r="C514" s="38"/>
      <c r="D514" s="39"/>
      <c r="E514" s="39"/>
      <c r="F514" s="39"/>
      <c r="G514" s="44"/>
    </row>
    <row r="515" spans="1:7" ht="12.75" x14ac:dyDescent="0.15">
      <c r="A515" s="179"/>
      <c r="B515" s="180"/>
      <c r="C515" s="38"/>
      <c r="D515" s="39"/>
      <c r="E515" s="39"/>
      <c r="F515" s="39"/>
      <c r="G515" s="44"/>
    </row>
    <row r="516" spans="1:7" ht="12.75" x14ac:dyDescent="0.15">
      <c r="A516" s="179"/>
      <c r="B516" s="180"/>
      <c r="C516" s="38"/>
      <c r="D516" s="39"/>
      <c r="E516" s="39"/>
      <c r="F516" s="39"/>
      <c r="G516" s="44"/>
    </row>
    <row r="517" spans="1:7" ht="12.75" x14ac:dyDescent="0.15">
      <c r="A517" s="179"/>
      <c r="B517" s="180"/>
      <c r="C517" s="38"/>
      <c r="D517" s="39"/>
      <c r="E517" s="39"/>
      <c r="F517" s="39"/>
      <c r="G517" s="44"/>
    </row>
    <row r="518" spans="1:7" ht="12.75" x14ac:dyDescent="0.15">
      <c r="A518" s="179"/>
      <c r="B518" s="180"/>
      <c r="C518" s="38"/>
      <c r="D518" s="39"/>
      <c r="E518" s="39"/>
      <c r="F518" s="39"/>
      <c r="G518" s="44"/>
    </row>
    <row r="519" spans="1:7" ht="12.75" x14ac:dyDescent="0.15">
      <c r="A519" s="179"/>
      <c r="B519" s="180"/>
      <c r="C519" s="38"/>
      <c r="D519" s="39"/>
      <c r="E519" s="39"/>
      <c r="F519" s="39"/>
      <c r="G519" s="44"/>
    </row>
    <row r="520" spans="1:7" ht="12.75" x14ac:dyDescent="0.15">
      <c r="A520" s="179"/>
      <c r="B520" s="180"/>
      <c r="C520" s="38"/>
      <c r="D520" s="39"/>
      <c r="E520" s="39"/>
      <c r="F520" s="39"/>
      <c r="G520" s="44"/>
    </row>
    <row r="521" spans="1:7" ht="12.75" x14ac:dyDescent="0.15">
      <c r="A521" s="179"/>
      <c r="B521" s="180"/>
      <c r="C521" s="38"/>
      <c r="D521" s="39"/>
      <c r="E521" s="39"/>
      <c r="F521" s="39"/>
      <c r="G521" s="44"/>
    </row>
    <row r="522" spans="1:7" ht="12.75" x14ac:dyDescent="0.15">
      <c r="A522" s="179"/>
      <c r="B522" s="180"/>
      <c r="C522" s="38"/>
      <c r="D522" s="39"/>
      <c r="E522" s="39"/>
      <c r="F522" s="39"/>
      <c r="G522" s="44"/>
    </row>
    <row r="523" spans="1:7" ht="12.75" x14ac:dyDescent="0.15">
      <c r="A523" s="179"/>
      <c r="B523" s="180"/>
      <c r="C523" s="38"/>
      <c r="D523" s="39"/>
      <c r="E523" s="39"/>
      <c r="F523" s="39"/>
      <c r="G523" s="44"/>
    </row>
    <row r="524" spans="1:7" ht="12.75" x14ac:dyDescent="0.15">
      <c r="A524" s="179"/>
      <c r="B524" s="180"/>
      <c r="C524" s="38"/>
      <c r="D524" s="39"/>
      <c r="E524" s="39"/>
      <c r="F524" s="39"/>
      <c r="G524" s="44"/>
    </row>
    <row r="525" spans="1:7" ht="12.75" x14ac:dyDescent="0.15">
      <c r="A525" s="179"/>
      <c r="B525" s="180"/>
      <c r="C525" s="38"/>
      <c r="D525" s="39"/>
      <c r="E525" s="39"/>
      <c r="F525" s="39"/>
      <c r="G525" s="44"/>
    </row>
    <row r="526" spans="1:7" ht="12.75" x14ac:dyDescent="0.15">
      <c r="A526" s="179"/>
      <c r="B526" s="180"/>
      <c r="C526" s="38"/>
      <c r="D526" s="39"/>
      <c r="E526" s="39"/>
      <c r="F526" s="39"/>
      <c r="G526" s="44"/>
    </row>
    <row r="527" spans="1:7" ht="12.75" x14ac:dyDescent="0.15">
      <c r="A527" s="179"/>
      <c r="B527" s="180"/>
      <c r="C527" s="38"/>
      <c r="D527" s="39"/>
      <c r="E527" s="39"/>
      <c r="F527" s="39"/>
      <c r="G527" s="44"/>
    </row>
    <row r="528" spans="1:7" ht="12.75" x14ac:dyDescent="0.15">
      <c r="A528" s="179"/>
      <c r="B528" s="180"/>
      <c r="C528" s="38"/>
      <c r="D528" s="39"/>
      <c r="E528" s="39"/>
      <c r="F528" s="39"/>
      <c r="G528" s="44"/>
    </row>
    <row r="529" spans="1:7" ht="12.75" x14ac:dyDescent="0.15">
      <c r="A529" s="179"/>
      <c r="B529" s="180"/>
      <c r="C529" s="38"/>
      <c r="D529" s="39"/>
      <c r="E529" s="39"/>
      <c r="F529" s="39"/>
      <c r="G529" s="44"/>
    </row>
    <row r="530" spans="1:7" ht="12.75" x14ac:dyDescent="0.15">
      <c r="A530" s="179"/>
      <c r="B530" s="180"/>
      <c r="C530" s="38"/>
      <c r="D530" s="39"/>
      <c r="E530" s="39"/>
      <c r="F530" s="39"/>
      <c r="G530" s="44"/>
    </row>
    <row r="531" spans="1:7" ht="12.75" x14ac:dyDescent="0.15">
      <c r="A531" s="179"/>
      <c r="B531" s="180"/>
      <c r="C531" s="38"/>
      <c r="D531" s="39"/>
      <c r="E531" s="39"/>
      <c r="F531" s="39"/>
      <c r="G531" s="44"/>
    </row>
    <row r="532" spans="1:7" ht="12.75" x14ac:dyDescent="0.15">
      <c r="A532" s="179"/>
      <c r="B532" s="180"/>
      <c r="C532" s="38"/>
      <c r="D532" s="39"/>
      <c r="E532" s="39"/>
      <c r="F532" s="39"/>
      <c r="G532" s="44"/>
    </row>
    <row r="533" spans="1:7" ht="12.75" x14ac:dyDescent="0.15">
      <c r="A533" s="179"/>
      <c r="B533" s="180"/>
      <c r="C533" s="38"/>
      <c r="D533" s="39"/>
      <c r="E533" s="39"/>
      <c r="F533" s="39"/>
      <c r="G533" s="44"/>
    </row>
    <row r="534" spans="1:7" ht="12.75" x14ac:dyDescent="0.15">
      <c r="A534" s="179"/>
      <c r="B534" s="180"/>
      <c r="C534" s="38"/>
      <c r="D534" s="39"/>
      <c r="E534" s="39"/>
      <c r="F534" s="39"/>
      <c r="G534" s="44"/>
    </row>
    <row r="535" spans="1:7" ht="12.75" x14ac:dyDescent="0.15">
      <c r="A535" s="179"/>
      <c r="B535" s="180"/>
      <c r="C535" s="38"/>
      <c r="D535" s="39"/>
      <c r="E535" s="39"/>
      <c r="F535" s="39"/>
      <c r="G535" s="44"/>
    </row>
    <row r="536" spans="1:7" ht="12.75" x14ac:dyDescent="0.15">
      <c r="A536" s="179"/>
      <c r="B536" s="180"/>
      <c r="C536" s="38"/>
      <c r="D536" s="39"/>
      <c r="E536" s="39"/>
      <c r="F536" s="39"/>
      <c r="G536" s="44"/>
    </row>
    <row r="537" spans="1:7" ht="12.75" x14ac:dyDescent="0.15">
      <c r="A537" s="179"/>
      <c r="B537" s="180"/>
      <c r="C537" s="38"/>
      <c r="D537" s="39"/>
      <c r="E537" s="39"/>
      <c r="F537" s="39"/>
      <c r="G537" s="44"/>
    </row>
    <row r="538" spans="1:7" ht="12.75" x14ac:dyDescent="0.15">
      <c r="A538" s="179"/>
      <c r="B538" s="180"/>
      <c r="C538" s="38"/>
      <c r="D538" s="39"/>
      <c r="E538" s="39"/>
      <c r="F538" s="39"/>
      <c r="G538" s="44"/>
    </row>
    <row r="539" spans="1:7" ht="12.75" x14ac:dyDescent="0.15">
      <c r="A539" s="179"/>
      <c r="B539" s="180"/>
      <c r="C539" s="38"/>
      <c r="D539" s="39"/>
      <c r="E539" s="39"/>
      <c r="F539" s="39"/>
      <c r="G539" s="44"/>
    </row>
    <row r="540" spans="1:7" ht="12.75" x14ac:dyDescent="0.15">
      <c r="A540" s="179"/>
      <c r="B540" s="180"/>
      <c r="C540" s="38"/>
      <c r="D540" s="39"/>
      <c r="E540" s="39"/>
      <c r="F540" s="39"/>
      <c r="G540" s="44"/>
    </row>
    <row r="541" spans="1:7" ht="12.75" x14ac:dyDescent="0.15">
      <c r="A541" s="179"/>
      <c r="B541" s="180"/>
      <c r="C541" s="38"/>
      <c r="D541" s="39"/>
      <c r="E541" s="39"/>
      <c r="F541" s="39"/>
      <c r="G541" s="44"/>
    </row>
    <row r="542" spans="1:7" ht="12.75" x14ac:dyDescent="0.15">
      <c r="A542" s="179"/>
      <c r="B542" s="180"/>
      <c r="C542" s="38"/>
      <c r="D542" s="39"/>
      <c r="E542" s="39"/>
      <c r="F542" s="39"/>
      <c r="G542" s="44"/>
    </row>
    <row r="543" spans="1:7" ht="12.75" x14ac:dyDescent="0.15">
      <c r="A543" s="179"/>
      <c r="B543" s="180"/>
      <c r="C543" s="38"/>
      <c r="D543" s="39"/>
      <c r="E543" s="39"/>
      <c r="F543" s="39"/>
      <c r="G543" s="44"/>
    </row>
    <row r="544" spans="1:7" ht="12.75" x14ac:dyDescent="0.15">
      <c r="A544" s="179"/>
      <c r="B544" s="180"/>
      <c r="C544" s="38"/>
      <c r="D544" s="39"/>
      <c r="E544" s="39"/>
      <c r="F544" s="39"/>
      <c r="G544" s="44"/>
    </row>
    <row r="545" spans="1:7" ht="12.75" x14ac:dyDescent="0.15">
      <c r="A545" s="179"/>
      <c r="B545" s="180"/>
      <c r="C545" s="38"/>
      <c r="D545" s="39"/>
      <c r="E545" s="39"/>
      <c r="F545" s="39"/>
      <c r="G545" s="44"/>
    </row>
    <row r="546" spans="1:7" ht="12.75" x14ac:dyDescent="0.15">
      <c r="A546" s="179"/>
      <c r="B546" s="180"/>
      <c r="C546" s="38"/>
      <c r="D546" s="39"/>
      <c r="E546" s="39"/>
      <c r="F546" s="39"/>
      <c r="G546" s="44"/>
    </row>
    <row r="547" spans="1:7" ht="12.75" x14ac:dyDescent="0.15">
      <c r="A547" s="179"/>
      <c r="B547" s="180"/>
      <c r="C547" s="38"/>
      <c r="D547" s="39"/>
      <c r="E547" s="39"/>
      <c r="F547" s="39"/>
      <c r="G547" s="44"/>
    </row>
    <row r="548" spans="1:7" ht="12.75" x14ac:dyDescent="0.15">
      <c r="A548" s="179"/>
      <c r="B548" s="180"/>
      <c r="C548" s="38"/>
      <c r="D548" s="39"/>
      <c r="E548" s="39"/>
      <c r="F548" s="39"/>
      <c r="G548" s="44"/>
    </row>
    <row r="549" spans="1:7" ht="12.75" x14ac:dyDescent="0.15">
      <c r="A549" s="179"/>
      <c r="B549" s="180"/>
      <c r="C549" s="38"/>
      <c r="D549" s="39"/>
      <c r="E549" s="39"/>
      <c r="F549" s="39"/>
      <c r="G549" s="44"/>
    </row>
    <row r="550" spans="1:7" ht="12.75" x14ac:dyDescent="0.15">
      <c r="A550" s="179"/>
      <c r="B550" s="180"/>
      <c r="C550" s="38"/>
      <c r="D550" s="39"/>
      <c r="E550" s="39"/>
      <c r="F550" s="39"/>
      <c r="G550" s="44"/>
    </row>
    <row r="551" spans="1:7" ht="12.75" x14ac:dyDescent="0.15">
      <c r="A551" s="179"/>
      <c r="B551" s="180"/>
      <c r="C551" s="38"/>
      <c r="D551" s="39"/>
      <c r="E551" s="39"/>
      <c r="F551" s="39"/>
      <c r="G551" s="44"/>
    </row>
    <row r="552" spans="1:7" ht="12.75" x14ac:dyDescent="0.15">
      <c r="A552" s="179"/>
      <c r="B552" s="180"/>
      <c r="C552" s="38"/>
      <c r="D552" s="39"/>
      <c r="E552" s="39"/>
      <c r="F552" s="39"/>
      <c r="G552" s="44"/>
    </row>
    <row r="553" spans="1:7" ht="12.75" x14ac:dyDescent="0.15">
      <c r="A553" s="179"/>
      <c r="B553" s="180"/>
      <c r="C553" s="38"/>
      <c r="D553" s="39"/>
      <c r="E553" s="39"/>
      <c r="F553" s="39"/>
      <c r="G553" s="44"/>
    </row>
    <row r="554" spans="1:7" ht="12.75" x14ac:dyDescent="0.15">
      <c r="A554" s="179"/>
      <c r="B554" s="180"/>
      <c r="C554" s="38"/>
      <c r="D554" s="39"/>
      <c r="E554" s="39"/>
      <c r="F554" s="39"/>
      <c r="G554" s="44"/>
    </row>
    <row r="555" spans="1:7" ht="12.75" x14ac:dyDescent="0.15">
      <c r="A555" s="179"/>
      <c r="B555" s="180"/>
      <c r="C555" s="38"/>
      <c r="D555" s="39"/>
      <c r="E555" s="39"/>
      <c r="F555" s="39"/>
      <c r="G555" s="44"/>
    </row>
    <row r="556" spans="1:7" ht="12.75" x14ac:dyDescent="0.15">
      <c r="A556" s="179"/>
      <c r="B556" s="180"/>
      <c r="C556" s="38"/>
      <c r="D556" s="39"/>
      <c r="E556" s="39"/>
      <c r="F556" s="39"/>
      <c r="G556" s="44"/>
    </row>
    <row r="557" spans="1:7" ht="12.75" x14ac:dyDescent="0.15">
      <c r="A557" s="179"/>
      <c r="B557" s="180"/>
      <c r="C557" s="38"/>
      <c r="D557" s="39"/>
      <c r="E557" s="39"/>
      <c r="F557" s="39"/>
      <c r="G557" s="44"/>
    </row>
    <row r="558" spans="1:7" ht="12.75" x14ac:dyDescent="0.15">
      <c r="A558" s="179"/>
      <c r="B558" s="180"/>
      <c r="C558" s="38"/>
      <c r="D558" s="39"/>
      <c r="E558" s="39"/>
      <c r="F558" s="39"/>
      <c r="G558" s="44"/>
    </row>
    <row r="559" spans="1:7" ht="12.75" x14ac:dyDescent="0.15">
      <c r="A559" s="179"/>
      <c r="B559" s="180"/>
      <c r="C559" s="38"/>
      <c r="D559" s="39"/>
      <c r="E559" s="39"/>
      <c r="F559" s="39"/>
      <c r="G559" s="44"/>
    </row>
    <row r="560" spans="1:7" ht="12.75" x14ac:dyDescent="0.15">
      <c r="A560" s="179"/>
      <c r="B560" s="180"/>
      <c r="C560" s="38"/>
      <c r="D560" s="39"/>
      <c r="E560" s="39"/>
      <c r="F560" s="39"/>
      <c r="G560" s="44"/>
    </row>
    <row r="561" spans="1:7" ht="12.75" x14ac:dyDescent="0.15">
      <c r="A561" s="179"/>
      <c r="B561" s="180"/>
      <c r="C561" s="38"/>
      <c r="D561" s="39"/>
      <c r="E561" s="39"/>
      <c r="F561" s="39"/>
      <c r="G561" s="44"/>
    </row>
    <row r="562" spans="1:7" ht="12.75" x14ac:dyDescent="0.15">
      <c r="A562" s="179"/>
      <c r="B562" s="180"/>
      <c r="C562" s="38"/>
      <c r="D562" s="39"/>
      <c r="E562" s="39"/>
      <c r="F562" s="39"/>
      <c r="G562" s="44"/>
    </row>
    <row r="563" spans="1:7" ht="12.75" x14ac:dyDescent="0.15">
      <c r="A563" s="179"/>
      <c r="B563" s="180"/>
      <c r="C563" s="38"/>
      <c r="D563" s="39"/>
      <c r="E563" s="39"/>
      <c r="F563" s="39"/>
      <c r="G563" s="44"/>
    </row>
    <row r="564" spans="1:7" ht="12.75" x14ac:dyDescent="0.15">
      <c r="A564" s="179"/>
      <c r="B564" s="180"/>
      <c r="C564" s="38"/>
      <c r="D564" s="39"/>
      <c r="E564" s="39"/>
      <c r="F564" s="39"/>
      <c r="G564" s="44"/>
    </row>
    <row r="565" spans="1:7" ht="12.75" x14ac:dyDescent="0.15">
      <c r="A565" s="179"/>
      <c r="B565" s="180"/>
      <c r="C565" s="38"/>
      <c r="D565" s="39"/>
      <c r="E565" s="39"/>
      <c r="F565" s="39"/>
      <c r="G565" s="44"/>
    </row>
    <row r="566" spans="1:7" ht="12.75" x14ac:dyDescent="0.15">
      <c r="A566" s="179"/>
      <c r="B566" s="180"/>
      <c r="C566" s="38"/>
      <c r="D566" s="39"/>
      <c r="E566" s="39"/>
      <c r="F566" s="39"/>
      <c r="G566" s="44"/>
    </row>
    <row r="567" spans="1:7" ht="12.75" x14ac:dyDescent="0.15">
      <c r="A567" s="179"/>
      <c r="B567" s="180"/>
      <c r="C567" s="38"/>
      <c r="D567" s="39"/>
      <c r="E567" s="39"/>
      <c r="F567" s="39"/>
      <c r="G567" s="44"/>
    </row>
    <row r="568" spans="1:7" ht="12.75" x14ac:dyDescent="0.15">
      <c r="A568" s="179"/>
      <c r="B568" s="180"/>
      <c r="C568" s="38"/>
      <c r="D568" s="39"/>
      <c r="E568" s="39"/>
      <c r="F568" s="39"/>
      <c r="G568" s="44"/>
    </row>
    <row r="569" spans="1:7" ht="12.75" x14ac:dyDescent="0.15">
      <c r="A569" s="179"/>
      <c r="B569" s="180"/>
      <c r="C569" s="38"/>
      <c r="D569" s="39"/>
      <c r="E569" s="39"/>
      <c r="F569" s="39"/>
      <c r="G569" s="44"/>
    </row>
    <row r="570" spans="1:7" ht="12.75" x14ac:dyDescent="0.15">
      <c r="A570" s="179"/>
      <c r="B570" s="180"/>
      <c r="C570" s="38"/>
      <c r="D570" s="39"/>
      <c r="E570" s="39"/>
      <c r="F570" s="39"/>
      <c r="G570" s="44"/>
    </row>
    <row r="571" spans="1:7" ht="12.75" x14ac:dyDescent="0.15">
      <c r="A571" s="179"/>
      <c r="B571" s="180"/>
      <c r="C571" s="38"/>
      <c r="D571" s="39"/>
      <c r="E571" s="39"/>
      <c r="F571" s="39"/>
      <c r="G571" s="44"/>
    </row>
    <row r="572" spans="1:7" ht="12.75" x14ac:dyDescent="0.15">
      <c r="A572" s="179"/>
      <c r="B572" s="180"/>
      <c r="C572" s="38"/>
      <c r="D572" s="39"/>
      <c r="E572" s="39"/>
      <c r="F572" s="39"/>
      <c r="G572" s="44"/>
    </row>
    <row r="573" spans="1:7" ht="12.75" x14ac:dyDescent="0.15">
      <c r="A573" s="179"/>
      <c r="B573" s="180"/>
      <c r="C573" s="38"/>
      <c r="D573" s="39"/>
      <c r="E573" s="39"/>
      <c r="F573" s="39"/>
      <c r="G573" s="44"/>
    </row>
    <row r="574" spans="1:7" ht="12.75" x14ac:dyDescent="0.15">
      <c r="A574" s="179"/>
      <c r="B574" s="180"/>
      <c r="C574" s="38"/>
      <c r="D574" s="39"/>
      <c r="E574" s="39"/>
      <c r="F574" s="39"/>
      <c r="G574" s="44"/>
    </row>
    <row r="575" spans="1:7" ht="12.75" x14ac:dyDescent="0.15">
      <c r="A575" s="179"/>
      <c r="B575" s="180"/>
      <c r="C575" s="38"/>
      <c r="D575" s="39"/>
      <c r="E575" s="39"/>
      <c r="F575" s="39"/>
      <c r="G575" s="44"/>
    </row>
    <row r="576" spans="1:7" ht="12.75" x14ac:dyDescent="0.15">
      <c r="A576" s="179"/>
      <c r="B576" s="180"/>
      <c r="C576" s="38"/>
      <c r="D576" s="39"/>
      <c r="E576" s="39"/>
      <c r="F576" s="39"/>
      <c r="G576" s="44"/>
    </row>
    <row r="577" spans="1:7" ht="12.75" x14ac:dyDescent="0.15">
      <c r="A577" s="179"/>
      <c r="B577" s="180"/>
      <c r="C577" s="38"/>
      <c r="D577" s="39"/>
      <c r="E577" s="39"/>
      <c r="F577" s="39"/>
      <c r="G577" s="44"/>
    </row>
    <row r="578" spans="1:7" ht="12.75" x14ac:dyDescent="0.15">
      <c r="A578" s="179"/>
      <c r="B578" s="180"/>
      <c r="C578" s="38"/>
      <c r="D578" s="39"/>
      <c r="E578" s="39"/>
      <c r="F578" s="39"/>
      <c r="G578" s="44"/>
    </row>
    <row r="579" spans="1:7" ht="12.75" x14ac:dyDescent="0.15">
      <c r="A579" s="179"/>
      <c r="B579" s="180"/>
      <c r="C579" s="38"/>
      <c r="D579" s="39"/>
      <c r="E579" s="39"/>
      <c r="F579" s="39"/>
      <c r="G579" s="44"/>
    </row>
    <row r="580" spans="1:7" ht="12.75" x14ac:dyDescent="0.15">
      <c r="A580" s="179"/>
      <c r="B580" s="180"/>
      <c r="C580" s="38"/>
      <c r="D580" s="39"/>
      <c r="E580" s="39"/>
      <c r="F580" s="39"/>
      <c r="G580" s="44"/>
    </row>
    <row r="581" spans="1:7" ht="12.75" x14ac:dyDescent="0.15">
      <c r="A581" s="179"/>
      <c r="B581" s="180"/>
      <c r="C581" s="38"/>
      <c r="D581" s="39"/>
      <c r="E581" s="39"/>
      <c r="F581" s="39"/>
      <c r="G581" s="44"/>
    </row>
    <row r="582" spans="1:7" ht="12.75" x14ac:dyDescent="0.15">
      <c r="A582" s="179"/>
      <c r="B582" s="180"/>
      <c r="C582" s="38"/>
      <c r="D582" s="39"/>
      <c r="E582" s="39"/>
      <c r="F582" s="39"/>
      <c r="G582" s="44"/>
    </row>
    <row r="583" spans="1:7" ht="12.75" x14ac:dyDescent="0.15">
      <c r="A583" s="179"/>
      <c r="B583" s="180"/>
      <c r="C583" s="38"/>
      <c r="D583" s="39"/>
      <c r="E583" s="39"/>
      <c r="F583" s="39"/>
      <c r="G583" s="44"/>
    </row>
    <row r="584" spans="1:7" ht="12.75" x14ac:dyDescent="0.15">
      <c r="A584" s="179"/>
      <c r="B584" s="180"/>
      <c r="C584" s="38"/>
      <c r="D584" s="39"/>
      <c r="E584" s="39"/>
      <c r="F584" s="39"/>
      <c r="G584" s="44"/>
    </row>
    <row r="585" spans="1:7" ht="12.75" x14ac:dyDescent="0.15">
      <c r="A585" s="179"/>
      <c r="B585" s="180"/>
      <c r="C585" s="38"/>
      <c r="D585" s="39"/>
      <c r="E585" s="39"/>
      <c r="F585" s="39"/>
      <c r="G585" s="44"/>
    </row>
    <row r="586" spans="1:7" ht="12.75" x14ac:dyDescent="0.15">
      <c r="A586" s="179"/>
      <c r="B586" s="180"/>
      <c r="C586" s="38"/>
      <c r="D586" s="39"/>
      <c r="E586" s="39"/>
      <c r="F586" s="39"/>
      <c r="G586" s="44"/>
    </row>
    <row r="587" spans="1:7" ht="12.75" x14ac:dyDescent="0.15">
      <c r="A587" s="179"/>
      <c r="B587" s="180"/>
      <c r="C587" s="38"/>
      <c r="D587" s="39"/>
      <c r="E587" s="39"/>
      <c r="F587" s="39"/>
      <c r="G587" s="44"/>
    </row>
    <row r="588" spans="1:7" ht="12.75" x14ac:dyDescent="0.15">
      <c r="A588" s="179"/>
      <c r="B588" s="180"/>
      <c r="C588" s="38"/>
      <c r="D588" s="39"/>
      <c r="E588" s="39"/>
      <c r="F588" s="39"/>
      <c r="G588" s="44"/>
    </row>
    <row r="589" spans="1:7" ht="12.75" x14ac:dyDescent="0.15">
      <c r="A589" s="179"/>
      <c r="B589" s="180"/>
      <c r="C589" s="38"/>
      <c r="D589" s="39"/>
      <c r="E589" s="39"/>
      <c r="F589" s="39"/>
      <c r="G589" s="44"/>
    </row>
    <row r="590" spans="1:7" ht="12.75" x14ac:dyDescent="0.15">
      <c r="A590" s="179"/>
      <c r="B590" s="180"/>
      <c r="C590" s="38"/>
      <c r="D590" s="39"/>
      <c r="E590" s="39"/>
      <c r="F590" s="39"/>
      <c r="G590" s="44"/>
    </row>
    <row r="591" spans="1:7" ht="12.75" x14ac:dyDescent="0.15">
      <c r="A591" s="179"/>
      <c r="B591" s="180"/>
      <c r="C591" s="38"/>
      <c r="D591" s="39"/>
      <c r="E591" s="39"/>
      <c r="F591" s="39"/>
      <c r="G591" s="44"/>
    </row>
    <row r="592" spans="1:7" ht="12.75" x14ac:dyDescent="0.15">
      <c r="A592" s="179"/>
      <c r="B592" s="180"/>
      <c r="C592" s="38"/>
      <c r="D592" s="39"/>
      <c r="E592" s="39"/>
      <c r="F592" s="39"/>
      <c r="G592" s="44"/>
    </row>
    <row r="593" spans="1:7" ht="12.75" x14ac:dyDescent="0.15">
      <c r="A593" s="179"/>
      <c r="B593" s="180"/>
      <c r="C593" s="38"/>
      <c r="D593" s="39"/>
      <c r="E593" s="39"/>
      <c r="F593" s="39"/>
      <c r="G593" s="44"/>
    </row>
    <row r="594" spans="1:7" ht="12.75" x14ac:dyDescent="0.15">
      <c r="A594" s="179"/>
      <c r="B594" s="180"/>
      <c r="C594" s="38"/>
      <c r="D594" s="39"/>
      <c r="E594" s="39"/>
      <c r="F594" s="39"/>
      <c r="G594" s="44"/>
    </row>
    <row r="595" spans="1:7" ht="12.75" x14ac:dyDescent="0.15">
      <c r="A595" s="179"/>
      <c r="B595" s="180"/>
      <c r="C595" s="38"/>
      <c r="D595" s="39"/>
      <c r="E595" s="39"/>
      <c r="F595" s="39"/>
      <c r="G595" s="44"/>
    </row>
    <row r="596" spans="1:7" ht="12.75" x14ac:dyDescent="0.15">
      <c r="A596" s="179"/>
      <c r="B596" s="180"/>
      <c r="C596" s="38"/>
      <c r="D596" s="39"/>
      <c r="E596" s="39"/>
      <c r="F596" s="39"/>
      <c r="G596" s="44"/>
    </row>
    <row r="597" spans="1:7" ht="12.75" x14ac:dyDescent="0.15">
      <c r="A597" s="179"/>
      <c r="B597" s="180"/>
      <c r="C597" s="38"/>
      <c r="D597" s="39"/>
      <c r="E597" s="39"/>
      <c r="F597" s="39"/>
      <c r="G597" s="44"/>
    </row>
    <row r="598" spans="1:7" ht="12.75" x14ac:dyDescent="0.15">
      <c r="A598" s="179"/>
      <c r="B598" s="180"/>
      <c r="C598" s="38"/>
      <c r="D598" s="39"/>
      <c r="E598" s="39"/>
      <c r="F598" s="39"/>
      <c r="G598" s="44"/>
    </row>
    <row r="599" spans="1:7" ht="12.75" x14ac:dyDescent="0.15">
      <c r="A599" s="179"/>
      <c r="B599" s="180"/>
      <c r="C599" s="38"/>
      <c r="D599" s="39"/>
      <c r="E599" s="39"/>
      <c r="F599" s="39"/>
      <c r="G599" s="44"/>
    </row>
    <row r="600" spans="1:7" ht="12.75" x14ac:dyDescent="0.15">
      <c r="A600" s="179"/>
      <c r="B600" s="180"/>
      <c r="C600" s="38"/>
      <c r="D600" s="39"/>
      <c r="E600" s="39"/>
      <c r="F600" s="39"/>
      <c r="G600" s="44"/>
    </row>
    <row r="601" spans="1:7" ht="12.75" x14ac:dyDescent="0.15">
      <c r="A601" s="179"/>
      <c r="B601" s="180"/>
      <c r="C601" s="38"/>
      <c r="D601" s="39"/>
      <c r="E601" s="39"/>
      <c r="F601" s="39"/>
      <c r="G601" s="44"/>
    </row>
    <row r="602" spans="1:7" ht="12.75" x14ac:dyDescent="0.15">
      <c r="A602" s="179"/>
      <c r="B602" s="180"/>
      <c r="C602" s="38"/>
      <c r="D602" s="39"/>
      <c r="E602" s="39"/>
      <c r="F602" s="39"/>
      <c r="G602" s="44"/>
    </row>
    <row r="603" spans="1:7" ht="12.75" x14ac:dyDescent="0.15">
      <c r="A603" s="179"/>
      <c r="B603" s="180"/>
      <c r="C603" s="38"/>
      <c r="D603" s="39"/>
      <c r="E603" s="39"/>
      <c r="F603" s="39"/>
      <c r="G603" s="44"/>
    </row>
    <row r="604" spans="1:7" ht="12.75" x14ac:dyDescent="0.15">
      <c r="A604" s="179"/>
      <c r="B604" s="180"/>
      <c r="C604" s="38"/>
      <c r="D604" s="39"/>
      <c r="E604" s="39"/>
      <c r="F604" s="39"/>
      <c r="G604" s="44"/>
    </row>
    <row r="605" spans="1:7" ht="12.75" x14ac:dyDescent="0.15">
      <c r="A605" s="179"/>
      <c r="B605" s="180"/>
      <c r="C605" s="38"/>
      <c r="D605" s="39"/>
      <c r="E605" s="39"/>
      <c r="F605" s="39"/>
      <c r="G605" s="44"/>
    </row>
    <row r="606" spans="1:7" ht="12.75" x14ac:dyDescent="0.15">
      <c r="A606" s="179"/>
      <c r="B606" s="180"/>
      <c r="C606" s="38"/>
      <c r="D606" s="39"/>
      <c r="E606" s="39"/>
      <c r="F606" s="39"/>
      <c r="G606" s="44"/>
    </row>
    <row r="607" spans="1:7" ht="12.75" x14ac:dyDescent="0.15">
      <c r="A607" s="179"/>
      <c r="B607" s="180"/>
      <c r="C607" s="38"/>
      <c r="D607" s="39"/>
      <c r="E607" s="39"/>
      <c r="F607" s="39"/>
      <c r="G607" s="44"/>
    </row>
    <row r="608" spans="1:7" ht="12.75" x14ac:dyDescent="0.15">
      <c r="A608" s="179"/>
      <c r="B608" s="180"/>
      <c r="C608" s="38"/>
      <c r="D608" s="39"/>
      <c r="E608" s="39"/>
      <c r="F608" s="39"/>
      <c r="G608" s="44"/>
    </row>
    <row r="609" spans="1:7" ht="12.75" x14ac:dyDescent="0.15">
      <c r="A609" s="179"/>
      <c r="B609" s="180"/>
      <c r="C609" s="38"/>
      <c r="D609" s="39"/>
      <c r="E609" s="39"/>
      <c r="F609" s="39"/>
      <c r="G609" s="44"/>
    </row>
    <row r="610" spans="1:7" ht="12.75" x14ac:dyDescent="0.15">
      <c r="A610" s="179"/>
      <c r="B610" s="180"/>
      <c r="C610" s="38"/>
      <c r="D610" s="39"/>
      <c r="E610" s="39"/>
      <c r="F610" s="39"/>
      <c r="G610" s="44"/>
    </row>
    <row r="611" spans="1:7" ht="12.75" x14ac:dyDescent="0.15">
      <c r="A611" s="179"/>
      <c r="B611" s="180"/>
      <c r="C611" s="38"/>
      <c r="D611" s="39"/>
      <c r="E611" s="39"/>
      <c r="F611" s="39"/>
      <c r="G611" s="44"/>
    </row>
    <row r="612" spans="1:7" ht="12.75" x14ac:dyDescent="0.15">
      <c r="A612" s="179"/>
      <c r="B612" s="180"/>
      <c r="C612" s="38"/>
      <c r="D612" s="39"/>
      <c r="E612" s="39"/>
      <c r="F612" s="39"/>
      <c r="G612" s="44"/>
    </row>
    <row r="613" spans="1:7" ht="12.75" x14ac:dyDescent="0.15">
      <c r="A613" s="179"/>
      <c r="B613" s="180"/>
      <c r="C613" s="38"/>
      <c r="D613" s="39"/>
      <c r="E613" s="39"/>
      <c r="F613" s="39"/>
      <c r="G613" s="44"/>
    </row>
    <row r="614" spans="1:7" ht="12.75" x14ac:dyDescent="0.15">
      <c r="A614" s="179"/>
      <c r="B614" s="180"/>
      <c r="C614" s="38"/>
      <c r="D614" s="39"/>
      <c r="E614" s="39"/>
      <c r="F614" s="39"/>
      <c r="G614" s="44"/>
    </row>
    <row r="615" spans="1:7" ht="12.75" x14ac:dyDescent="0.15">
      <c r="A615" s="179"/>
      <c r="B615" s="180"/>
      <c r="C615" s="38"/>
      <c r="D615" s="39"/>
      <c r="E615" s="39"/>
      <c r="F615" s="39"/>
      <c r="G615" s="44"/>
    </row>
    <row r="616" spans="1:7" ht="12.75" x14ac:dyDescent="0.15">
      <c r="A616" s="179"/>
      <c r="B616" s="180"/>
      <c r="C616" s="38"/>
      <c r="D616" s="39"/>
      <c r="E616" s="39"/>
      <c r="F616" s="39"/>
      <c r="G616" s="44"/>
    </row>
    <row r="617" spans="1:7" ht="12.75" x14ac:dyDescent="0.15">
      <c r="A617" s="179"/>
      <c r="B617" s="180"/>
      <c r="C617" s="38"/>
      <c r="D617" s="39"/>
      <c r="E617" s="39"/>
      <c r="F617" s="39"/>
      <c r="G617" s="44"/>
    </row>
    <row r="618" spans="1:7" ht="12.75" x14ac:dyDescent="0.15">
      <c r="A618" s="179"/>
      <c r="B618" s="180"/>
      <c r="C618" s="38"/>
      <c r="D618" s="39"/>
      <c r="E618" s="39"/>
      <c r="F618" s="39"/>
      <c r="G618" s="44"/>
    </row>
    <row r="619" spans="1:7" ht="12.75" x14ac:dyDescent="0.15">
      <c r="A619" s="179"/>
      <c r="B619" s="180"/>
      <c r="C619" s="38"/>
      <c r="D619" s="39"/>
      <c r="E619" s="39"/>
      <c r="F619" s="39"/>
      <c r="G619" s="44"/>
    </row>
    <row r="620" spans="1:7" ht="12.75" x14ac:dyDescent="0.15">
      <c r="A620" s="179"/>
      <c r="B620" s="180"/>
      <c r="C620" s="38"/>
      <c r="D620" s="39"/>
      <c r="E620" s="39"/>
      <c r="F620" s="39"/>
      <c r="G620" s="44"/>
    </row>
    <row r="621" spans="1:7" ht="12.75" x14ac:dyDescent="0.15">
      <c r="A621" s="179"/>
      <c r="B621" s="180"/>
      <c r="C621" s="38"/>
      <c r="D621" s="39"/>
      <c r="E621" s="39"/>
      <c r="F621" s="39"/>
      <c r="G621" s="44"/>
    </row>
    <row r="622" spans="1:7" ht="12.75" x14ac:dyDescent="0.15">
      <c r="A622" s="179"/>
      <c r="B622" s="180"/>
      <c r="C622" s="38"/>
      <c r="D622" s="39"/>
      <c r="E622" s="39"/>
      <c r="F622" s="39"/>
      <c r="G622" s="44"/>
    </row>
    <row r="623" spans="1:7" ht="12.75" x14ac:dyDescent="0.15">
      <c r="A623" s="179"/>
      <c r="B623" s="180"/>
      <c r="C623" s="38"/>
      <c r="D623" s="39"/>
      <c r="E623" s="39"/>
      <c r="F623" s="39"/>
      <c r="G623" s="44"/>
    </row>
    <row r="624" spans="1:7" ht="12.75" x14ac:dyDescent="0.15">
      <c r="A624" s="179"/>
      <c r="B624" s="180"/>
      <c r="C624" s="38"/>
      <c r="D624" s="39"/>
      <c r="E624" s="39"/>
      <c r="F624" s="39"/>
      <c r="G624" s="44"/>
    </row>
    <row r="625" spans="1:7" ht="12.75" x14ac:dyDescent="0.15">
      <c r="A625" s="179"/>
      <c r="B625" s="180"/>
      <c r="C625" s="38"/>
      <c r="D625" s="39"/>
      <c r="E625" s="39"/>
      <c r="F625" s="39"/>
      <c r="G625" s="44"/>
    </row>
    <row r="626" spans="1:7" ht="12.75" x14ac:dyDescent="0.15">
      <c r="A626" s="179"/>
      <c r="B626" s="180"/>
      <c r="C626" s="38"/>
      <c r="D626" s="39"/>
      <c r="E626" s="39"/>
      <c r="F626" s="39"/>
      <c r="G626" s="44"/>
    </row>
    <row r="627" spans="1:7" ht="12.75" x14ac:dyDescent="0.15">
      <c r="A627" s="179"/>
      <c r="B627" s="180"/>
      <c r="C627" s="38"/>
      <c r="D627" s="39"/>
      <c r="E627" s="39"/>
      <c r="F627" s="39"/>
      <c r="G627" s="44"/>
    </row>
    <row r="628" spans="1:7" ht="12.75" x14ac:dyDescent="0.15">
      <c r="A628" s="179"/>
      <c r="B628" s="180"/>
      <c r="C628" s="38"/>
      <c r="D628" s="39"/>
      <c r="E628" s="39"/>
      <c r="F628" s="39"/>
      <c r="G628" s="44"/>
    </row>
    <row r="629" spans="1:7" ht="12.75" x14ac:dyDescent="0.15">
      <c r="A629" s="179"/>
      <c r="B629" s="180"/>
      <c r="C629" s="38"/>
      <c r="D629" s="39"/>
      <c r="E629" s="39"/>
      <c r="F629" s="39"/>
      <c r="G629" s="44"/>
    </row>
    <row r="630" spans="1:7" ht="12.75" x14ac:dyDescent="0.15">
      <c r="A630" s="179"/>
      <c r="B630" s="180"/>
      <c r="C630" s="38"/>
      <c r="D630" s="39"/>
      <c r="E630" s="39"/>
      <c r="F630" s="39"/>
      <c r="G630" s="44"/>
    </row>
    <row r="631" spans="1:7" ht="12.75" x14ac:dyDescent="0.15">
      <c r="A631" s="179"/>
      <c r="B631" s="180"/>
      <c r="C631" s="38"/>
      <c r="D631" s="39"/>
      <c r="E631" s="39"/>
      <c r="F631" s="39"/>
      <c r="G631" s="44"/>
    </row>
    <row r="632" spans="1:7" ht="12.75" x14ac:dyDescent="0.15">
      <c r="A632" s="179"/>
      <c r="B632" s="180"/>
      <c r="C632" s="38"/>
      <c r="D632" s="39"/>
      <c r="E632" s="39"/>
      <c r="F632" s="39"/>
      <c r="G632" s="44"/>
    </row>
    <row r="633" spans="1:7" ht="12.75" x14ac:dyDescent="0.15">
      <c r="A633" s="179"/>
      <c r="B633" s="180"/>
      <c r="C633" s="38"/>
      <c r="D633" s="39"/>
      <c r="E633" s="39"/>
      <c r="F633" s="39"/>
      <c r="G633" s="44"/>
    </row>
    <row r="634" spans="1:7" ht="12.75" x14ac:dyDescent="0.15">
      <c r="A634" s="179"/>
      <c r="B634" s="180"/>
      <c r="C634" s="38"/>
      <c r="D634" s="39"/>
      <c r="E634" s="39"/>
      <c r="F634" s="39"/>
      <c r="G634" s="44"/>
    </row>
    <row r="635" spans="1:7" ht="12.75" x14ac:dyDescent="0.15">
      <c r="A635" s="179"/>
      <c r="B635" s="180"/>
      <c r="C635" s="38"/>
      <c r="D635" s="39"/>
      <c r="E635" s="39"/>
      <c r="F635" s="39"/>
      <c r="G635" s="44"/>
    </row>
    <row r="636" spans="1:7" ht="12.75" x14ac:dyDescent="0.15">
      <c r="A636" s="179"/>
      <c r="B636" s="180"/>
      <c r="C636" s="38"/>
      <c r="D636" s="39"/>
      <c r="E636" s="39"/>
      <c r="F636" s="39"/>
      <c r="G636" s="44"/>
    </row>
    <row r="637" spans="1:7" ht="12.75" x14ac:dyDescent="0.15">
      <c r="A637" s="179"/>
      <c r="B637" s="180"/>
      <c r="C637" s="38"/>
      <c r="D637" s="39"/>
      <c r="E637" s="39"/>
      <c r="F637" s="39"/>
      <c r="G637" s="44"/>
    </row>
    <row r="638" spans="1:7" ht="12.75" x14ac:dyDescent="0.15">
      <c r="A638" s="179"/>
      <c r="B638" s="180"/>
      <c r="C638" s="38"/>
      <c r="D638" s="39"/>
      <c r="E638" s="39"/>
      <c r="F638" s="39"/>
      <c r="G638" s="44"/>
    </row>
    <row r="639" spans="1:7" ht="12.75" x14ac:dyDescent="0.15">
      <c r="A639" s="179"/>
      <c r="B639" s="180"/>
      <c r="C639" s="38"/>
      <c r="D639" s="39"/>
      <c r="E639" s="39"/>
      <c r="F639" s="39"/>
      <c r="G639" s="44"/>
    </row>
    <row r="640" spans="1:7" ht="12.75" x14ac:dyDescent="0.15">
      <c r="A640" s="179"/>
      <c r="B640" s="180"/>
      <c r="C640" s="38"/>
      <c r="D640" s="39"/>
      <c r="E640" s="39"/>
      <c r="F640" s="39"/>
      <c r="G640" s="44"/>
    </row>
    <row r="641" spans="1:7" ht="12.75" x14ac:dyDescent="0.15">
      <c r="A641" s="179"/>
      <c r="B641" s="180"/>
      <c r="C641" s="38"/>
      <c r="D641" s="39"/>
      <c r="E641" s="39"/>
      <c r="F641" s="39"/>
      <c r="G641" s="44"/>
    </row>
    <row r="642" spans="1:7" ht="12.75" x14ac:dyDescent="0.15">
      <c r="A642" s="179"/>
      <c r="B642" s="180"/>
      <c r="C642" s="38"/>
      <c r="D642" s="39"/>
      <c r="E642" s="39"/>
      <c r="F642" s="39"/>
      <c r="G642" s="44"/>
    </row>
    <row r="643" spans="1:7" ht="12.75" x14ac:dyDescent="0.15">
      <c r="A643" s="179"/>
      <c r="B643" s="180"/>
      <c r="C643" s="38"/>
      <c r="D643" s="39"/>
      <c r="E643" s="39"/>
      <c r="F643" s="39"/>
      <c r="G643" s="44"/>
    </row>
    <row r="644" spans="1:7" ht="12.75" x14ac:dyDescent="0.15">
      <c r="A644" s="179"/>
      <c r="B644" s="180"/>
      <c r="C644" s="38"/>
      <c r="D644" s="39"/>
      <c r="E644" s="39"/>
      <c r="F644" s="39"/>
      <c r="G644" s="44"/>
    </row>
    <row r="645" spans="1:7" ht="12.75" x14ac:dyDescent="0.15">
      <c r="A645" s="179"/>
      <c r="B645" s="180"/>
      <c r="C645" s="38"/>
      <c r="D645" s="39"/>
      <c r="E645" s="39"/>
      <c r="F645" s="39"/>
      <c r="G645" s="44"/>
    </row>
    <row r="646" spans="1:7" ht="12.75" x14ac:dyDescent="0.15">
      <c r="A646" s="179"/>
      <c r="B646" s="180"/>
      <c r="C646" s="38"/>
      <c r="D646" s="39"/>
      <c r="E646" s="39"/>
      <c r="F646" s="39"/>
      <c r="G646" s="44"/>
    </row>
    <row r="647" spans="1:7" ht="12.75" x14ac:dyDescent="0.15">
      <c r="A647" s="179"/>
      <c r="B647" s="180"/>
      <c r="C647" s="38"/>
      <c r="D647" s="39"/>
      <c r="E647" s="39"/>
      <c r="F647" s="39"/>
      <c r="G647" s="44"/>
    </row>
    <row r="648" spans="1:7" ht="12.75" x14ac:dyDescent="0.15">
      <c r="A648" s="179"/>
      <c r="B648" s="180"/>
      <c r="C648" s="38"/>
      <c r="D648" s="39"/>
      <c r="E648" s="39"/>
      <c r="F648" s="39"/>
      <c r="G648" s="44"/>
    </row>
    <row r="649" spans="1:7" ht="12.75" x14ac:dyDescent="0.15">
      <c r="A649" s="179"/>
      <c r="B649" s="180"/>
      <c r="C649" s="38"/>
      <c r="D649" s="39"/>
      <c r="E649" s="39"/>
      <c r="F649" s="39"/>
      <c r="G649" s="44"/>
    </row>
    <row r="650" spans="1:7" ht="12.75" x14ac:dyDescent="0.15">
      <c r="A650" s="179"/>
      <c r="B650" s="180"/>
      <c r="C650" s="38"/>
      <c r="D650" s="39"/>
      <c r="E650" s="39"/>
      <c r="F650" s="39"/>
      <c r="G650" s="44"/>
    </row>
    <row r="651" spans="1:7" ht="12.75" x14ac:dyDescent="0.15">
      <c r="A651" s="179"/>
      <c r="B651" s="180"/>
      <c r="C651" s="38"/>
      <c r="D651" s="39"/>
      <c r="E651" s="39"/>
      <c r="F651" s="39"/>
      <c r="G651" s="44"/>
    </row>
    <row r="652" spans="1:7" ht="12.75" x14ac:dyDescent="0.15">
      <c r="A652" s="179"/>
      <c r="B652" s="180"/>
      <c r="C652" s="38"/>
      <c r="D652" s="39"/>
      <c r="E652" s="39"/>
      <c r="F652" s="39"/>
      <c r="G652" s="44"/>
    </row>
    <row r="653" spans="1:7" ht="12.75" x14ac:dyDescent="0.15">
      <c r="A653" s="179"/>
      <c r="B653" s="180"/>
      <c r="C653" s="38"/>
      <c r="D653" s="39"/>
      <c r="E653" s="39"/>
      <c r="F653" s="39"/>
      <c r="G653" s="44"/>
    </row>
    <row r="654" spans="1:7" ht="12.75" x14ac:dyDescent="0.15">
      <c r="A654" s="179"/>
      <c r="B654" s="180"/>
      <c r="C654" s="38"/>
      <c r="D654" s="39"/>
      <c r="E654" s="39"/>
      <c r="F654" s="39"/>
      <c r="G654" s="44"/>
    </row>
    <row r="655" spans="1:7" ht="12.75" x14ac:dyDescent="0.15">
      <c r="A655" s="179"/>
      <c r="B655" s="180"/>
      <c r="C655" s="38"/>
      <c r="D655" s="39"/>
      <c r="E655" s="39"/>
      <c r="F655" s="39"/>
      <c r="G655" s="44"/>
    </row>
    <row r="656" spans="1:7" ht="12.75" x14ac:dyDescent="0.15">
      <c r="A656" s="179"/>
      <c r="B656" s="180"/>
      <c r="C656" s="38"/>
      <c r="D656" s="39"/>
      <c r="E656" s="39"/>
      <c r="F656" s="39"/>
      <c r="G656" s="44"/>
    </row>
    <row r="657" spans="1:7" ht="12.75" x14ac:dyDescent="0.15">
      <c r="A657" s="179"/>
      <c r="B657" s="180"/>
      <c r="C657" s="38"/>
      <c r="D657" s="39"/>
      <c r="E657" s="39"/>
      <c r="F657" s="39"/>
      <c r="G657" s="44"/>
    </row>
    <row r="658" spans="1:7" ht="12.75" x14ac:dyDescent="0.15">
      <c r="A658" s="179"/>
      <c r="B658" s="180"/>
      <c r="C658" s="38"/>
      <c r="D658" s="39"/>
      <c r="E658" s="39"/>
      <c r="F658" s="39"/>
      <c r="G658" s="44"/>
    </row>
    <row r="659" spans="1:7" ht="12.75" x14ac:dyDescent="0.15">
      <c r="A659" s="179"/>
      <c r="B659" s="180"/>
      <c r="C659" s="38"/>
      <c r="D659" s="39"/>
      <c r="E659" s="39"/>
      <c r="F659" s="39"/>
      <c r="G659" s="44"/>
    </row>
    <row r="660" spans="1:7" ht="12.75" x14ac:dyDescent="0.15">
      <c r="A660" s="179"/>
      <c r="B660" s="180"/>
      <c r="C660" s="38"/>
      <c r="D660" s="39"/>
      <c r="E660" s="39"/>
      <c r="F660" s="39"/>
      <c r="G660" s="44"/>
    </row>
    <row r="661" spans="1:7" ht="12.75" x14ac:dyDescent="0.15">
      <c r="A661" s="179"/>
      <c r="B661" s="180"/>
      <c r="C661" s="38"/>
      <c r="D661" s="39"/>
      <c r="E661" s="39"/>
      <c r="F661" s="39"/>
      <c r="G661" s="44"/>
    </row>
    <row r="662" spans="1:7" ht="12.75" x14ac:dyDescent="0.15">
      <c r="A662" s="179"/>
      <c r="B662" s="180"/>
      <c r="C662" s="38"/>
      <c r="D662" s="39"/>
      <c r="E662" s="39"/>
      <c r="F662" s="39"/>
      <c r="G662" s="44"/>
    </row>
    <row r="663" spans="1:7" ht="12.75" x14ac:dyDescent="0.15">
      <c r="A663" s="179"/>
      <c r="B663" s="180"/>
      <c r="C663" s="38"/>
      <c r="D663" s="39"/>
      <c r="E663" s="39"/>
      <c r="F663" s="39"/>
      <c r="G663" s="44"/>
    </row>
    <row r="664" spans="1:7" ht="12.75" x14ac:dyDescent="0.15">
      <c r="A664" s="179"/>
      <c r="B664" s="180"/>
      <c r="C664" s="38"/>
      <c r="D664" s="39"/>
      <c r="E664" s="39"/>
      <c r="F664" s="39"/>
      <c r="G664" s="44"/>
    </row>
    <row r="665" spans="1:7" ht="12.75" x14ac:dyDescent="0.15">
      <c r="A665" s="179"/>
      <c r="B665" s="180"/>
      <c r="C665" s="38"/>
      <c r="D665" s="39"/>
      <c r="E665" s="39"/>
      <c r="F665" s="39"/>
      <c r="G665" s="44"/>
    </row>
    <row r="666" spans="1:7" ht="12.75" x14ac:dyDescent="0.15">
      <c r="A666" s="179"/>
      <c r="B666" s="180"/>
      <c r="C666" s="38"/>
      <c r="D666" s="39"/>
      <c r="E666" s="39"/>
      <c r="F666" s="39"/>
      <c r="G666" s="44"/>
    </row>
    <row r="667" spans="1:7" ht="12.75" x14ac:dyDescent="0.15">
      <c r="A667" s="179"/>
      <c r="B667" s="180"/>
      <c r="C667" s="38"/>
      <c r="D667" s="39"/>
      <c r="E667" s="39"/>
      <c r="F667" s="39"/>
      <c r="G667" s="44"/>
    </row>
    <row r="668" spans="1:7" ht="12.75" x14ac:dyDescent="0.15">
      <c r="A668" s="179"/>
      <c r="B668" s="180"/>
      <c r="C668" s="38"/>
      <c r="D668" s="39"/>
      <c r="E668" s="39"/>
      <c r="F668" s="39"/>
      <c r="G668" s="44"/>
    </row>
    <row r="669" spans="1:7" ht="12.75" x14ac:dyDescent="0.15">
      <c r="A669" s="179"/>
      <c r="B669" s="180"/>
      <c r="C669" s="38"/>
      <c r="D669" s="39"/>
      <c r="E669" s="39"/>
      <c r="F669" s="39"/>
      <c r="G669" s="44"/>
    </row>
    <row r="670" spans="1:7" ht="12.75" x14ac:dyDescent="0.15">
      <c r="A670" s="179"/>
      <c r="B670" s="180"/>
      <c r="C670" s="38"/>
      <c r="D670" s="39"/>
      <c r="E670" s="39"/>
      <c r="F670" s="39"/>
      <c r="G670" s="44"/>
    </row>
    <row r="671" spans="1:7" ht="12.75" x14ac:dyDescent="0.15">
      <c r="A671" s="179"/>
      <c r="B671" s="180"/>
      <c r="C671" s="38"/>
      <c r="D671" s="39"/>
      <c r="E671" s="39"/>
      <c r="F671" s="39"/>
      <c r="G671" s="44"/>
    </row>
    <row r="672" spans="1:7" ht="12.75" x14ac:dyDescent="0.15">
      <c r="A672" s="179"/>
      <c r="B672" s="180"/>
      <c r="C672" s="38"/>
      <c r="D672" s="39"/>
      <c r="E672" s="39"/>
      <c r="F672" s="39"/>
      <c r="G672" s="44"/>
    </row>
    <row r="673" spans="1:7" ht="12.75" x14ac:dyDescent="0.15">
      <c r="A673" s="179"/>
      <c r="B673" s="180"/>
      <c r="C673" s="38"/>
      <c r="D673" s="39"/>
      <c r="E673" s="39"/>
      <c r="F673" s="39"/>
      <c r="G673" s="44"/>
    </row>
    <row r="674" spans="1:7" ht="12.75" x14ac:dyDescent="0.15">
      <c r="A674" s="179"/>
      <c r="B674" s="180"/>
      <c r="C674" s="38"/>
      <c r="D674" s="39"/>
      <c r="E674" s="39"/>
      <c r="F674" s="39"/>
      <c r="G674" s="44"/>
    </row>
    <row r="675" spans="1:7" ht="12.75" x14ac:dyDescent="0.15">
      <c r="A675" s="179"/>
      <c r="B675" s="180"/>
      <c r="C675" s="38"/>
      <c r="D675" s="39"/>
      <c r="E675" s="39"/>
      <c r="F675" s="39"/>
      <c r="G675" s="44"/>
    </row>
    <row r="676" spans="1:7" ht="12.75" x14ac:dyDescent="0.15">
      <c r="A676" s="179"/>
      <c r="B676" s="180"/>
      <c r="C676" s="38"/>
      <c r="D676" s="39"/>
      <c r="E676" s="39"/>
      <c r="F676" s="39"/>
      <c r="G676" s="44"/>
    </row>
    <row r="677" spans="1:7" ht="12.75" x14ac:dyDescent="0.15">
      <c r="A677" s="179"/>
      <c r="B677" s="180"/>
      <c r="C677" s="38"/>
      <c r="D677" s="39"/>
      <c r="E677" s="39"/>
      <c r="F677" s="39"/>
      <c r="G677" s="44"/>
    </row>
    <row r="678" spans="1:7" ht="12.75" x14ac:dyDescent="0.15">
      <c r="A678" s="179"/>
      <c r="B678" s="180"/>
      <c r="C678" s="38"/>
      <c r="D678" s="39"/>
      <c r="E678" s="39"/>
      <c r="F678" s="39"/>
      <c r="G678" s="44"/>
    </row>
    <row r="679" spans="1:7" ht="12.75" x14ac:dyDescent="0.15">
      <c r="A679" s="179"/>
      <c r="B679" s="180"/>
      <c r="C679" s="38"/>
      <c r="D679" s="39"/>
      <c r="E679" s="39"/>
      <c r="F679" s="39"/>
      <c r="G679" s="44"/>
    </row>
    <row r="680" spans="1:7" ht="12.75" x14ac:dyDescent="0.15">
      <c r="A680" s="179"/>
      <c r="B680" s="180"/>
      <c r="C680" s="38"/>
      <c r="D680" s="39"/>
      <c r="E680" s="39"/>
      <c r="F680" s="39"/>
      <c r="G680" s="44"/>
    </row>
    <row r="681" spans="1:7" ht="12.75" x14ac:dyDescent="0.15">
      <c r="A681" s="179"/>
      <c r="B681" s="180"/>
      <c r="C681" s="38"/>
      <c r="D681" s="39"/>
      <c r="E681" s="39"/>
      <c r="F681" s="39"/>
      <c r="G681" s="44"/>
    </row>
    <row r="682" spans="1:7" ht="12.75" x14ac:dyDescent="0.15">
      <c r="A682" s="179"/>
      <c r="B682" s="180"/>
      <c r="C682" s="38"/>
      <c r="D682" s="39"/>
      <c r="E682" s="39"/>
      <c r="F682" s="39"/>
      <c r="G682" s="44"/>
    </row>
    <row r="683" spans="1:7" ht="12.75" x14ac:dyDescent="0.15">
      <c r="A683" s="179"/>
      <c r="B683" s="180"/>
      <c r="C683" s="38"/>
      <c r="D683" s="39"/>
      <c r="E683" s="39"/>
      <c r="F683" s="39"/>
      <c r="G683" s="44"/>
    </row>
    <row r="684" spans="1:7" ht="12.75" x14ac:dyDescent="0.15">
      <c r="A684" s="179"/>
      <c r="B684" s="180"/>
      <c r="C684" s="38"/>
      <c r="D684" s="39"/>
      <c r="E684" s="39"/>
      <c r="F684" s="39"/>
      <c r="G684" s="44"/>
    </row>
    <row r="685" spans="1:7" ht="12.75" x14ac:dyDescent="0.15">
      <c r="A685" s="179"/>
      <c r="B685" s="180"/>
      <c r="C685" s="38"/>
      <c r="D685" s="39"/>
      <c r="E685" s="39"/>
      <c r="F685" s="39"/>
      <c r="G685" s="44"/>
    </row>
    <row r="686" spans="1:7" ht="12.75" x14ac:dyDescent="0.15">
      <c r="A686" s="179"/>
      <c r="B686" s="180"/>
      <c r="C686" s="38"/>
      <c r="D686" s="39"/>
      <c r="E686" s="39"/>
      <c r="F686" s="39"/>
      <c r="G686" s="44"/>
    </row>
    <row r="687" spans="1:7" ht="12.75" x14ac:dyDescent="0.15">
      <c r="A687" s="179"/>
      <c r="B687" s="180"/>
      <c r="C687" s="38"/>
      <c r="D687" s="39"/>
      <c r="E687" s="39"/>
      <c r="F687" s="39"/>
      <c r="G687" s="44"/>
    </row>
    <row r="688" spans="1:7" ht="12.75" x14ac:dyDescent="0.15">
      <c r="A688" s="179"/>
      <c r="B688" s="180"/>
      <c r="C688" s="38"/>
      <c r="D688" s="39"/>
      <c r="E688" s="39"/>
      <c r="F688" s="39"/>
      <c r="G688" s="44"/>
    </row>
    <row r="689" spans="1:7" ht="12.75" x14ac:dyDescent="0.15">
      <c r="A689" s="179"/>
      <c r="B689" s="180"/>
      <c r="C689" s="38"/>
      <c r="D689" s="39"/>
      <c r="E689" s="39"/>
      <c r="F689" s="39"/>
      <c r="G689" s="44"/>
    </row>
    <row r="690" spans="1:7" ht="12.75" x14ac:dyDescent="0.15">
      <c r="A690" s="179"/>
      <c r="B690" s="180"/>
      <c r="C690" s="38"/>
      <c r="D690" s="39"/>
      <c r="E690" s="39"/>
      <c r="F690" s="39"/>
      <c r="G690" s="44"/>
    </row>
    <row r="691" spans="1:7" ht="12.75" x14ac:dyDescent="0.15">
      <c r="A691" s="179"/>
      <c r="B691" s="180"/>
      <c r="C691" s="38"/>
      <c r="D691" s="39"/>
      <c r="E691" s="39"/>
      <c r="F691" s="39"/>
      <c r="G691" s="44"/>
    </row>
    <row r="692" spans="1:7" ht="12.75" x14ac:dyDescent="0.15">
      <c r="A692" s="179"/>
      <c r="B692" s="180"/>
      <c r="C692" s="38"/>
      <c r="D692" s="39"/>
      <c r="E692" s="39"/>
      <c r="F692" s="39"/>
      <c r="G692" s="44"/>
    </row>
    <row r="693" spans="1:7" ht="12.75" x14ac:dyDescent="0.15">
      <c r="A693" s="179"/>
      <c r="B693" s="180"/>
      <c r="C693" s="38"/>
      <c r="D693" s="39"/>
      <c r="E693" s="39"/>
      <c r="F693" s="39"/>
      <c r="G693" s="44"/>
    </row>
    <row r="694" spans="1:7" ht="12.75" x14ac:dyDescent="0.15">
      <c r="A694" s="179"/>
      <c r="B694" s="180"/>
      <c r="C694" s="38"/>
      <c r="D694" s="39"/>
      <c r="E694" s="39"/>
      <c r="F694" s="39"/>
      <c r="G694" s="44"/>
    </row>
    <row r="695" spans="1:7" ht="12.75" x14ac:dyDescent="0.15">
      <c r="A695" s="179"/>
      <c r="B695" s="180"/>
      <c r="C695" s="38"/>
      <c r="D695" s="39"/>
      <c r="E695" s="39"/>
      <c r="F695" s="39"/>
      <c r="G695" s="44"/>
    </row>
    <row r="696" spans="1:7" ht="12.75" x14ac:dyDescent="0.15">
      <c r="A696" s="179"/>
      <c r="B696" s="180"/>
      <c r="C696" s="38"/>
      <c r="D696" s="39"/>
      <c r="E696" s="39"/>
      <c r="F696" s="39"/>
      <c r="G696" s="44"/>
    </row>
    <row r="697" spans="1:7" ht="12.75" x14ac:dyDescent="0.15">
      <c r="A697" s="179"/>
      <c r="B697" s="180"/>
      <c r="C697" s="38"/>
      <c r="D697" s="39"/>
      <c r="E697" s="39"/>
      <c r="F697" s="39"/>
      <c r="G697" s="44"/>
    </row>
    <row r="698" spans="1:7" ht="12.75" x14ac:dyDescent="0.15">
      <c r="A698" s="179"/>
      <c r="B698" s="180"/>
      <c r="C698" s="38"/>
      <c r="D698" s="39"/>
      <c r="E698" s="39"/>
      <c r="F698" s="39"/>
      <c r="G698" s="44"/>
    </row>
    <row r="699" spans="1:7" ht="12.75" x14ac:dyDescent="0.15">
      <c r="A699" s="179"/>
      <c r="B699" s="180"/>
      <c r="C699" s="38"/>
      <c r="D699" s="39"/>
      <c r="E699" s="39"/>
      <c r="F699" s="39"/>
      <c r="G699" s="44"/>
    </row>
    <row r="700" spans="1:7" ht="12.75" x14ac:dyDescent="0.15">
      <c r="A700" s="179"/>
      <c r="B700" s="180"/>
      <c r="C700" s="38"/>
      <c r="D700" s="39"/>
      <c r="E700" s="39"/>
      <c r="F700" s="39"/>
      <c r="G700" s="44"/>
    </row>
    <row r="701" spans="1:7" ht="12.75" x14ac:dyDescent="0.15">
      <c r="A701" s="179"/>
      <c r="B701" s="180"/>
      <c r="C701" s="38"/>
      <c r="D701" s="39"/>
      <c r="E701" s="39"/>
      <c r="F701" s="39"/>
      <c r="G701" s="44"/>
    </row>
    <row r="702" spans="1:7" ht="12.75" x14ac:dyDescent="0.15">
      <c r="A702" s="179"/>
      <c r="B702" s="180"/>
      <c r="C702" s="38"/>
      <c r="D702" s="39"/>
      <c r="E702" s="39"/>
      <c r="F702" s="39"/>
      <c r="G702" s="44"/>
    </row>
    <row r="703" spans="1:7" ht="12.75" x14ac:dyDescent="0.15">
      <c r="A703" s="179"/>
      <c r="B703" s="180"/>
      <c r="C703" s="38"/>
      <c r="D703" s="39"/>
      <c r="E703" s="39"/>
      <c r="F703" s="39"/>
      <c r="G703" s="44"/>
    </row>
    <row r="704" spans="1:7" ht="12.75" x14ac:dyDescent="0.15">
      <c r="A704" s="179"/>
      <c r="B704" s="180"/>
      <c r="C704" s="38"/>
      <c r="D704" s="39"/>
      <c r="E704" s="39"/>
      <c r="F704" s="39"/>
      <c r="G704" s="44"/>
    </row>
    <row r="705" spans="1:7" ht="12.75" x14ac:dyDescent="0.15">
      <c r="A705" s="179"/>
      <c r="B705" s="180"/>
      <c r="C705" s="38"/>
      <c r="D705" s="39"/>
      <c r="E705" s="39"/>
      <c r="F705" s="39"/>
      <c r="G705" s="44"/>
    </row>
    <row r="706" spans="1:7" ht="12.75" x14ac:dyDescent="0.15">
      <c r="A706" s="179"/>
      <c r="B706" s="180"/>
      <c r="C706" s="38"/>
      <c r="D706" s="39"/>
      <c r="E706" s="39"/>
      <c r="F706" s="39"/>
      <c r="G706" s="44"/>
    </row>
    <row r="707" spans="1:7" ht="12.75" x14ac:dyDescent="0.15">
      <c r="A707" s="179"/>
      <c r="B707" s="180"/>
      <c r="C707" s="38"/>
      <c r="D707" s="39"/>
      <c r="E707" s="39"/>
      <c r="F707" s="39"/>
      <c r="G707" s="44"/>
    </row>
    <row r="708" spans="1:7" ht="12.75" x14ac:dyDescent="0.15">
      <c r="A708" s="179"/>
      <c r="B708" s="180"/>
      <c r="C708" s="38"/>
      <c r="D708" s="39"/>
      <c r="E708" s="39"/>
      <c r="F708" s="39"/>
      <c r="G708" s="44"/>
    </row>
    <row r="709" spans="1:7" ht="12.75" x14ac:dyDescent="0.15">
      <c r="A709" s="179"/>
      <c r="B709" s="180"/>
      <c r="C709" s="38"/>
      <c r="D709" s="39"/>
      <c r="E709" s="39"/>
      <c r="F709" s="39"/>
      <c r="G709" s="44"/>
    </row>
    <row r="710" spans="1:7" ht="12.75" x14ac:dyDescent="0.15">
      <c r="A710" s="179"/>
      <c r="B710" s="180"/>
      <c r="C710" s="38"/>
      <c r="D710" s="39"/>
      <c r="E710" s="39"/>
      <c r="F710" s="39"/>
      <c r="G710" s="44"/>
    </row>
    <row r="711" spans="1:7" ht="12.75" x14ac:dyDescent="0.15">
      <c r="A711" s="179"/>
      <c r="B711" s="180"/>
      <c r="C711" s="38"/>
      <c r="D711" s="39"/>
      <c r="E711" s="39"/>
      <c r="F711" s="39"/>
      <c r="G711" s="44"/>
    </row>
    <row r="712" spans="1:7" ht="12.75" x14ac:dyDescent="0.15">
      <c r="A712" s="179"/>
      <c r="B712" s="180"/>
      <c r="C712" s="38"/>
      <c r="D712" s="39"/>
      <c r="E712" s="39"/>
      <c r="F712" s="39"/>
      <c r="G712" s="44"/>
    </row>
    <row r="713" spans="1:7" ht="12.75" x14ac:dyDescent="0.15">
      <c r="A713" s="179"/>
      <c r="B713" s="180"/>
      <c r="C713" s="38"/>
      <c r="D713" s="39"/>
      <c r="E713" s="39"/>
      <c r="F713" s="39"/>
      <c r="G713" s="44"/>
    </row>
    <row r="714" spans="1:7" ht="12.75" x14ac:dyDescent="0.15">
      <c r="A714" s="179"/>
      <c r="B714" s="180"/>
      <c r="C714" s="38"/>
      <c r="D714" s="39"/>
      <c r="E714" s="39"/>
      <c r="F714" s="39"/>
      <c r="G714" s="44"/>
    </row>
    <row r="715" spans="1:7" ht="12.75" x14ac:dyDescent="0.15">
      <c r="A715" s="179"/>
      <c r="B715" s="180"/>
      <c r="C715" s="38"/>
      <c r="D715" s="39"/>
      <c r="E715" s="39"/>
      <c r="F715" s="39"/>
      <c r="G715" s="44"/>
    </row>
    <row r="716" spans="1:7" ht="12.75" x14ac:dyDescent="0.15">
      <c r="A716" s="179"/>
      <c r="B716" s="180"/>
      <c r="C716" s="38"/>
      <c r="D716" s="39"/>
      <c r="E716" s="39"/>
      <c r="F716" s="39"/>
      <c r="G716" s="44"/>
    </row>
    <row r="717" spans="1:7" ht="12.75" x14ac:dyDescent="0.15">
      <c r="A717" s="179"/>
      <c r="B717" s="180"/>
      <c r="C717" s="38"/>
      <c r="D717" s="39"/>
      <c r="E717" s="39"/>
      <c r="F717" s="39"/>
      <c r="G717" s="44"/>
    </row>
    <row r="718" spans="1:7" ht="12.75" x14ac:dyDescent="0.15">
      <c r="A718" s="179"/>
      <c r="B718" s="180"/>
      <c r="C718" s="38"/>
      <c r="D718" s="39"/>
      <c r="E718" s="39"/>
      <c r="F718" s="39"/>
      <c r="G718" s="44"/>
    </row>
    <row r="719" spans="1:7" ht="12.75" x14ac:dyDescent="0.15">
      <c r="A719" s="179"/>
      <c r="B719" s="180"/>
      <c r="C719" s="38"/>
      <c r="D719" s="39"/>
      <c r="E719" s="39"/>
      <c r="F719" s="39"/>
      <c r="G719" s="44"/>
    </row>
    <row r="720" spans="1:7" ht="12.75" x14ac:dyDescent="0.15">
      <c r="A720" s="179"/>
      <c r="B720" s="180"/>
      <c r="C720" s="38"/>
      <c r="D720" s="39"/>
      <c r="E720" s="39"/>
      <c r="F720" s="39"/>
      <c r="G720" s="44"/>
    </row>
    <row r="721" spans="1:7" ht="12.75" x14ac:dyDescent="0.15">
      <c r="A721" s="179"/>
      <c r="B721" s="180"/>
      <c r="C721" s="38"/>
      <c r="D721" s="39"/>
      <c r="E721" s="39"/>
      <c r="F721" s="39"/>
      <c r="G721" s="44"/>
    </row>
    <row r="722" spans="1:7" ht="12.75" x14ac:dyDescent="0.15">
      <c r="A722" s="179"/>
      <c r="B722" s="180"/>
      <c r="C722" s="38"/>
      <c r="D722" s="39"/>
      <c r="E722" s="39"/>
      <c r="F722" s="39"/>
      <c r="G722" s="44"/>
    </row>
    <row r="723" spans="1:7" ht="12.75" x14ac:dyDescent="0.15">
      <c r="A723" s="179"/>
      <c r="B723" s="180"/>
      <c r="C723" s="38"/>
      <c r="D723" s="39"/>
      <c r="E723" s="39"/>
      <c r="F723" s="39"/>
      <c r="G723" s="44"/>
    </row>
    <row r="724" spans="1:7" ht="12.75" x14ac:dyDescent="0.15">
      <c r="A724" s="179"/>
      <c r="B724" s="180"/>
      <c r="C724" s="38"/>
      <c r="D724" s="39"/>
      <c r="E724" s="39"/>
      <c r="F724" s="39"/>
      <c r="G724" s="44"/>
    </row>
    <row r="725" spans="1:7" ht="12.75" x14ac:dyDescent="0.15">
      <c r="A725" s="179"/>
      <c r="B725" s="180"/>
      <c r="C725" s="38"/>
      <c r="D725" s="39"/>
      <c r="E725" s="39"/>
      <c r="F725" s="39"/>
      <c r="G725" s="44"/>
    </row>
    <row r="726" spans="1:7" ht="12.75" x14ac:dyDescent="0.15">
      <c r="A726" s="179"/>
      <c r="B726" s="180"/>
      <c r="C726" s="38"/>
      <c r="D726" s="39"/>
      <c r="E726" s="39"/>
      <c r="F726" s="39"/>
      <c r="G726" s="44"/>
    </row>
    <row r="727" spans="1:7" ht="12.75" x14ac:dyDescent="0.15">
      <c r="A727" s="179"/>
      <c r="B727" s="180"/>
      <c r="C727" s="38"/>
      <c r="D727" s="39"/>
      <c r="E727" s="39"/>
      <c r="F727" s="39"/>
      <c r="G727" s="44"/>
    </row>
    <row r="728" spans="1:7" ht="12.75" x14ac:dyDescent="0.15">
      <c r="A728" s="179"/>
      <c r="B728" s="180"/>
      <c r="C728" s="38"/>
      <c r="D728" s="39"/>
      <c r="E728" s="39"/>
      <c r="F728" s="39"/>
      <c r="G728" s="44"/>
    </row>
    <row r="729" spans="1:7" ht="12.75" x14ac:dyDescent="0.15">
      <c r="A729" s="179"/>
      <c r="B729" s="180"/>
      <c r="C729" s="38"/>
      <c r="D729" s="39"/>
      <c r="E729" s="39"/>
      <c r="F729" s="39"/>
      <c r="G729" s="44"/>
    </row>
    <row r="730" spans="1:7" ht="12.75" x14ac:dyDescent="0.15">
      <c r="A730" s="179"/>
      <c r="B730" s="180"/>
      <c r="C730" s="38"/>
      <c r="D730" s="39"/>
      <c r="E730" s="39"/>
      <c r="F730" s="39"/>
      <c r="G730" s="44"/>
    </row>
    <row r="731" spans="1:7" ht="12.75" x14ac:dyDescent="0.15">
      <c r="A731" s="179"/>
      <c r="B731" s="180"/>
      <c r="C731" s="38"/>
      <c r="D731" s="39"/>
      <c r="E731" s="39"/>
      <c r="F731" s="39"/>
      <c r="G731" s="44"/>
    </row>
    <row r="732" spans="1:7" ht="12.75" x14ac:dyDescent="0.15">
      <c r="A732" s="179"/>
      <c r="B732" s="180"/>
      <c r="C732" s="38"/>
      <c r="D732" s="39"/>
      <c r="E732" s="39"/>
      <c r="F732" s="39"/>
      <c r="G732" s="44"/>
    </row>
    <row r="733" spans="1:7" ht="12.75" x14ac:dyDescent="0.15">
      <c r="A733" s="179"/>
      <c r="B733" s="180"/>
      <c r="C733" s="38"/>
      <c r="D733" s="39"/>
      <c r="E733" s="39"/>
      <c r="F733" s="39"/>
      <c r="G733" s="44"/>
    </row>
    <row r="734" spans="1:7" ht="12.75" x14ac:dyDescent="0.15">
      <c r="A734" s="179"/>
      <c r="B734" s="180"/>
      <c r="C734" s="38"/>
      <c r="D734" s="39"/>
      <c r="E734" s="39"/>
      <c r="F734" s="39"/>
      <c r="G734" s="44"/>
    </row>
    <row r="735" spans="1:7" ht="12.75" x14ac:dyDescent="0.15">
      <c r="A735" s="179"/>
      <c r="B735" s="180"/>
      <c r="C735" s="38"/>
      <c r="D735" s="39"/>
      <c r="E735" s="39"/>
      <c r="F735" s="39"/>
      <c r="G735" s="44"/>
    </row>
    <row r="736" spans="1:7" ht="12.75" x14ac:dyDescent="0.15">
      <c r="A736" s="179"/>
      <c r="B736" s="180"/>
      <c r="C736" s="38"/>
      <c r="D736" s="39"/>
      <c r="E736" s="39"/>
      <c r="F736" s="39"/>
      <c r="G736" s="44"/>
    </row>
    <row r="737" spans="1:7" ht="12.75" x14ac:dyDescent="0.15">
      <c r="A737" s="179"/>
      <c r="B737" s="180"/>
      <c r="C737" s="38"/>
      <c r="D737" s="39"/>
      <c r="E737" s="39"/>
      <c r="F737" s="39"/>
      <c r="G737" s="44"/>
    </row>
    <row r="738" spans="1:7" ht="12.75" x14ac:dyDescent="0.15">
      <c r="A738" s="179"/>
      <c r="B738" s="180"/>
      <c r="C738" s="38"/>
      <c r="D738" s="39"/>
      <c r="E738" s="39"/>
      <c r="F738" s="39"/>
      <c r="G738" s="44"/>
    </row>
    <row r="739" spans="1:7" ht="12.75" x14ac:dyDescent="0.15">
      <c r="A739" s="179"/>
      <c r="B739" s="180"/>
      <c r="C739" s="38"/>
      <c r="D739" s="39"/>
      <c r="E739" s="39"/>
      <c r="F739" s="39"/>
      <c r="G739" s="44"/>
    </row>
    <row r="740" spans="1:7" ht="12.75" x14ac:dyDescent="0.15">
      <c r="A740" s="179"/>
      <c r="B740" s="180"/>
      <c r="C740" s="38"/>
      <c r="D740" s="39"/>
      <c r="E740" s="39"/>
      <c r="F740" s="39"/>
      <c r="G740" s="44"/>
    </row>
    <row r="741" spans="1:7" ht="12.75" x14ac:dyDescent="0.15">
      <c r="A741" s="179"/>
      <c r="B741" s="180"/>
      <c r="C741" s="38"/>
      <c r="D741" s="39"/>
      <c r="E741" s="39"/>
      <c r="F741" s="39"/>
      <c r="G741" s="44"/>
    </row>
    <row r="742" spans="1:7" ht="12.75" x14ac:dyDescent="0.15">
      <c r="A742" s="179"/>
      <c r="B742" s="180"/>
      <c r="C742" s="38"/>
      <c r="D742" s="39"/>
      <c r="E742" s="39"/>
      <c r="F742" s="39"/>
      <c r="G742" s="44"/>
    </row>
    <row r="743" spans="1:7" ht="12.75" x14ac:dyDescent="0.15">
      <c r="A743" s="179"/>
      <c r="B743" s="180"/>
      <c r="C743" s="38"/>
      <c r="D743" s="39"/>
      <c r="E743" s="39"/>
      <c r="F743" s="39"/>
      <c r="G743" s="44"/>
    </row>
    <row r="744" spans="1:7" ht="12.75" x14ac:dyDescent="0.15">
      <c r="A744" s="179"/>
      <c r="B744" s="180"/>
      <c r="C744" s="38"/>
      <c r="D744" s="39"/>
      <c r="E744" s="39"/>
      <c r="F744" s="39"/>
      <c r="G744" s="44"/>
    </row>
    <row r="745" spans="1:7" ht="12.75" x14ac:dyDescent="0.15">
      <c r="A745" s="179"/>
      <c r="B745" s="180"/>
      <c r="C745" s="38"/>
      <c r="D745" s="39"/>
      <c r="E745" s="39"/>
      <c r="F745" s="39"/>
      <c r="G745" s="44"/>
    </row>
    <row r="746" spans="1:7" ht="12.75" x14ac:dyDescent="0.15">
      <c r="A746" s="179"/>
      <c r="B746" s="180"/>
      <c r="C746" s="38"/>
      <c r="D746" s="39"/>
      <c r="E746" s="39"/>
      <c r="F746" s="39"/>
      <c r="G746" s="44"/>
    </row>
    <row r="747" spans="1:7" ht="12.75" x14ac:dyDescent="0.15">
      <c r="A747" s="179"/>
      <c r="B747" s="180"/>
      <c r="C747" s="38"/>
      <c r="D747" s="39"/>
      <c r="E747" s="39"/>
      <c r="F747" s="39"/>
      <c r="G747" s="44"/>
    </row>
    <row r="748" spans="1:7" ht="12.75" x14ac:dyDescent="0.15">
      <c r="A748" s="179"/>
      <c r="B748" s="180"/>
      <c r="C748" s="38"/>
      <c r="D748" s="39"/>
      <c r="E748" s="39"/>
      <c r="F748" s="39"/>
      <c r="G748" s="44"/>
    </row>
    <row r="749" spans="1:7" ht="12.75" x14ac:dyDescent="0.15">
      <c r="A749" s="179"/>
      <c r="B749" s="180"/>
      <c r="C749" s="38"/>
      <c r="D749" s="39"/>
      <c r="E749" s="39"/>
      <c r="F749" s="39"/>
      <c r="G749" s="44"/>
    </row>
    <row r="750" spans="1:7" ht="12.75" x14ac:dyDescent="0.15">
      <c r="A750" s="179"/>
      <c r="B750" s="180"/>
      <c r="C750" s="38"/>
      <c r="D750" s="39"/>
      <c r="E750" s="39"/>
      <c r="F750" s="39"/>
      <c r="G750" s="44"/>
    </row>
    <row r="751" spans="1:7" ht="12.75" x14ac:dyDescent="0.15">
      <c r="A751" s="179"/>
      <c r="B751" s="180"/>
      <c r="C751" s="38"/>
      <c r="D751" s="39"/>
      <c r="E751" s="39"/>
      <c r="F751" s="39"/>
      <c r="G751" s="44"/>
    </row>
    <row r="752" spans="1:7" ht="12.75" x14ac:dyDescent="0.15">
      <c r="A752" s="179"/>
      <c r="B752" s="180"/>
      <c r="C752" s="38"/>
      <c r="D752" s="39"/>
      <c r="E752" s="39"/>
      <c r="F752" s="39"/>
      <c r="G752" s="44"/>
    </row>
    <row r="753" spans="1:7" ht="12.75" x14ac:dyDescent="0.15">
      <c r="A753" s="179"/>
      <c r="B753" s="180"/>
      <c r="C753" s="38"/>
      <c r="D753" s="39"/>
      <c r="E753" s="39"/>
      <c r="F753" s="39"/>
      <c r="G753" s="44"/>
    </row>
    <row r="754" spans="1:7" ht="12.75" x14ac:dyDescent="0.15">
      <c r="A754" s="179"/>
      <c r="B754" s="180"/>
      <c r="C754" s="38"/>
      <c r="D754" s="39"/>
      <c r="E754" s="39"/>
      <c r="F754" s="39"/>
      <c r="G754" s="44"/>
    </row>
    <row r="755" spans="1:7" ht="12.75" x14ac:dyDescent="0.15">
      <c r="A755" s="179"/>
      <c r="B755" s="180"/>
      <c r="C755" s="38"/>
      <c r="D755" s="39"/>
      <c r="E755" s="39"/>
      <c r="F755" s="39"/>
      <c r="G755" s="44"/>
    </row>
    <row r="756" spans="1:7" ht="12.75" x14ac:dyDescent="0.15">
      <c r="A756" s="179"/>
      <c r="B756" s="180"/>
      <c r="C756" s="38"/>
      <c r="D756" s="39"/>
      <c r="E756" s="39"/>
      <c r="F756" s="39"/>
      <c r="G756" s="44"/>
    </row>
    <row r="757" spans="1:7" ht="12.75" x14ac:dyDescent="0.15">
      <c r="A757" s="179"/>
      <c r="B757" s="180"/>
      <c r="C757" s="38"/>
      <c r="D757" s="39"/>
      <c r="E757" s="39"/>
      <c r="F757" s="39"/>
      <c r="G757" s="44"/>
    </row>
    <row r="758" spans="1:7" ht="12.75" x14ac:dyDescent="0.15">
      <c r="A758" s="179"/>
      <c r="B758" s="180"/>
      <c r="C758" s="38"/>
      <c r="D758" s="39"/>
      <c r="E758" s="39"/>
      <c r="F758" s="39"/>
      <c r="G758" s="44"/>
    </row>
    <row r="759" spans="1:7" ht="12.75" x14ac:dyDescent="0.15">
      <c r="A759" s="179"/>
      <c r="B759" s="180"/>
      <c r="C759" s="38"/>
      <c r="D759" s="39"/>
      <c r="E759" s="39"/>
      <c r="F759" s="39"/>
      <c r="G759" s="44"/>
    </row>
    <row r="760" spans="1:7" ht="12.75" x14ac:dyDescent="0.15">
      <c r="A760" s="179"/>
      <c r="B760" s="180"/>
      <c r="C760" s="38"/>
      <c r="D760" s="39"/>
      <c r="E760" s="39"/>
      <c r="F760" s="39"/>
      <c r="G760" s="44"/>
    </row>
    <row r="761" spans="1:7" ht="12.75" x14ac:dyDescent="0.15">
      <c r="A761" s="179"/>
      <c r="B761" s="180"/>
      <c r="C761" s="38"/>
      <c r="D761" s="39"/>
      <c r="E761" s="39"/>
      <c r="F761" s="39"/>
      <c r="G761" s="44"/>
    </row>
    <row r="762" spans="1:7" ht="12.75" x14ac:dyDescent="0.15">
      <c r="A762" s="179"/>
      <c r="B762" s="180"/>
      <c r="C762" s="38"/>
      <c r="D762" s="39"/>
      <c r="E762" s="39"/>
      <c r="F762" s="39"/>
      <c r="G762" s="44"/>
    </row>
    <row r="763" spans="1:7" ht="12.75" x14ac:dyDescent="0.15">
      <c r="A763" s="179"/>
      <c r="B763" s="180"/>
      <c r="C763" s="38"/>
      <c r="D763" s="39"/>
      <c r="E763" s="39"/>
      <c r="F763" s="39"/>
      <c r="G763" s="44"/>
    </row>
    <row r="764" spans="1:7" ht="12.75" x14ac:dyDescent="0.15">
      <c r="A764" s="179"/>
      <c r="B764" s="180"/>
      <c r="C764" s="38"/>
      <c r="D764" s="39"/>
      <c r="E764" s="39"/>
      <c r="F764" s="39"/>
      <c r="G764" s="44"/>
    </row>
    <row r="765" spans="1:7" ht="12.75" x14ac:dyDescent="0.15">
      <c r="A765" s="179"/>
      <c r="B765" s="180"/>
      <c r="C765" s="38"/>
      <c r="D765" s="39"/>
      <c r="E765" s="39"/>
      <c r="F765" s="39"/>
      <c r="G765" s="44"/>
    </row>
    <row r="766" spans="1:7" ht="12.75" x14ac:dyDescent="0.15">
      <c r="A766" s="179"/>
      <c r="B766" s="180"/>
      <c r="C766" s="38"/>
      <c r="D766" s="39"/>
      <c r="E766" s="39"/>
      <c r="F766" s="39"/>
      <c r="G766" s="44"/>
    </row>
    <row r="767" spans="1:7" ht="12.75" x14ac:dyDescent="0.15">
      <c r="A767" s="179"/>
      <c r="B767" s="180"/>
      <c r="C767" s="38"/>
      <c r="D767" s="39"/>
      <c r="E767" s="39"/>
      <c r="F767" s="39"/>
      <c r="G767" s="44"/>
    </row>
    <row r="768" spans="1:7" ht="12.75" x14ac:dyDescent="0.15">
      <c r="A768" s="179"/>
      <c r="B768" s="180"/>
      <c r="C768" s="38"/>
      <c r="D768" s="39"/>
      <c r="E768" s="39"/>
      <c r="F768" s="39"/>
      <c r="G768" s="44"/>
    </row>
    <row r="769" spans="1:7" ht="12.75" x14ac:dyDescent="0.15">
      <c r="A769" s="179"/>
      <c r="B769" s="180"/>
      <c r="C769" s="38"/>
      <c r="D769" s="39"/>
      <c r="E769" s="39"/>
      <c r="F769" s="39"/>
      <c r="G769" s="44"/>
    </row>
    <row r="770" spans="1:7" ht="12.75" x14ac:dyDescent="0.15">
      <c r="A770" s="179"/>
      <c r="B770" s="180"/>
      <c r="C770" s="38"/>
      <c r="D770" s="39"/>
      <c r="E770" s="39"/>
      <c r="F770" s="39"/>
      <c r="G770" s="44"/>
    </row>
    <row r="771" spans="1:7" ht="12.75" x14ac:dyDescent="0.15">
      <c r="A771" s="179"/>
      <c r="B771" s="180"/>
      <c r="C771" s="38"/>
      <c r="D771" s="39"/>
      <c r="E771" s="39"/>
      <c r="F771" s="39"/>
      <c r="G771" s="44"/>
    </row>
    <row r="772" spans="1:7" ht="12.75" x14ac:dyDescent="0.15">
      <c r="A772" s="179"/>
      <c r="B772" s="180"/>
      <c r="C772" s="38"/>
      <c r="D772" s="39"/>
      <c r="E772" s="39"/>
      <c r="F772" s="39"/>
      <c r="G772" s="44"/>
    </row>
    <row r="773" spans="1:7" ht="12.75" x14ac:dyDescent="0.15">
      <c r="A773" s="179"/>
      <c r="B773" s="180"/>
      <c r="C773" s="38"/>
      <c r="D773" s="39"/>
      <c r="E773" s="39"/>
      <c r="F773" s="39"/>
      <c r="G773" s="44"/>
    </row>
    <row r="774" spans="1:7" ht="12.75" x14ac:dyDescent="0.15">
      <c r="A774" s="179"/>
      <c r="B774" s="180"/>
      <c r="C774" s="38"/>
      <c r="D774" s="39"/>
      <c r="E774" s="39"/>
      <c r="F774" s="39"/>
      <c r="G774" s="44"/>
    </row>
    <row r="775" spans="1:7" ht="12.75" x14ac:dyDescent="0.15">
      <c r="A775" s="179"/>
      <c r="B775" s="180"/>
      <c r="C775" s="38"/>
      <c r="D775" s="39"/>
      <c r="E775" s="39"/>
      <c r="F775" s="39"/>
      <c r="G775" s="44"/>
    </row>
    <row r="776" spans="1:7" ht="12.75" x14ac:dyDescent="0.15">
      <c r="A776" s="179"/>
      <c r="B776" s="180"/>
      <c r="C776" s="38"/>
      <c r="D776" s="39"/>
      <c r="E776" s="39"/>
      <c r="F776" s="39"/>
      <c r="G776" s="44"/>
    </row>
    <row r="777" spans="1:7" ht="12.75" x14ac:dyDescent="0.15">
      <c r="A777" s="179"/>
      <c r="B777" s="180"/>
      <c r="C777" s="38"/>
      <c r="D777" s="39"/>
      <c r="E777" s="39"/>
      <c r="F777" s="39"/>
      <c r="G777" s="44"/>
    </row>
    <row r="778" spans="1:7" ht="12.75" x14ac:dyDescent="0.15">
      <c r="A778" s="179"/>
      <c r="B778" s="180"/>
      <c r="C778" s="38"/>
      <c r="D778" s="39"/>
      <c r="E778" s="39"/>
      <c r="F778" s="39"/>
      <c r="G778" s="44"/>
    </row>
    <row r="779" spans="1:7" ht="12.75" x14ac:dyDescent="0.15">
      <c r="A779" s="179"/>
      <c r="B779" s="180"/>
      <c r="C779" s="38"/>
      <c r="D779" s="39"/>
      <c r="E779" s="39"/>
      <c r="F779" s="39"/>
      <c r="G779" s="44"/>
    </row>
    <row r="780" spans="1:7" ht="12.75" x14ac:dyDescent="0.15">
      <c r="A780" s="179"/>
      <c r="B780" s="180"/>
      <c r="C780" s="38"/>
      <c r="D780" s="39"/>
      <c r="E780" s="39"/>
      <c r="F780" s="39"/>
      <c r="G780" s="44"/>
    </row>
    <row r="781" spans="1:7" ht="12.75" x14ac:dyDescent="0.15">
      <c r="A781" s="179"/>
      <c r="B781" s="180"/>
      <c r="C781" s="38"/>
      <c r="D781" s="39"/>
      <c r="E781" s="39"/>
      <c r="F781" s="39"/>
      <c r="G781" s="44"/>
    </row>
    <row r="782" spans="1:7" ht="12.75" x14ac:dyDescent="0.15">
      <c r="A782" s="179"/>
      <c r="B782" s="180"/>
      <c r="C782" s="38"/>
      <c r="D782" s="39"/>
      <c r="E782" s="39"/>
      <c r="F782" s="39"/>
      <c r="G782" s="44"/>
    </row>
    <row r="783" spans="1:7" ht="12.75" x14ac:dyDescent="0.15">
      <c r="A783" s="179"/>
      <c r="B783" s="180"/>
      <c r="C783" s="38"/>
      <c r="D783" s="39"/>
      <c r="E783" s="39"/>
      <c r="F783" s="39"/>
      <c r="G783" s="44"/>
    </row>
    <row r="784" spans="1:7" ht="12.75" x14ac:dyDescent="0.15">
      <c r="A784" s="179"/>
      <c r="B784" s="180"/>
      <c r="C784" s="38"/>
      <c r="D784" s="39"/>
      <c r="E784" s="39"/>
      <c r="F784" s="39"/>
      <c r="G784" s="44"/>
    </row>
    <row r="785" spans="1:7" ht="12.75" x14ac:dyDescent="0.15">
      <c r="A785" s="179"/>
      <c r="B785" s="180"/>
      <c r="C785" s="38"/>
      <c r="D785" s="39"/>
      <c r="E785" s="39"/>
      <c r="F785" s="39"/>
      <c r="G785" s="44"/>
    </row>
    <row r="786" spans="1:7" ht="12.75" x14ac:dyDescent="0.15">
      <c r="A786" s="179"/>
      <c r="B786" s="180"/>
      <c r="C786" s="38"/>
      <c r="D786" s="39"/>
      <c r="E786" s="39"/>
      <c r="F786" s="39"/>
      <c r="G786" s="44"/>
    </row>
    <row r="787" spans="1:7" ht="12.75" x14ac:dyDescent="0.15">
      <c r="A787" s="179"/>
      <c r="B787" s="180"/>
      <c r="C787" s="38"/>
      <c r="D787" s="39"/>
      <c r="E787" s="39"/>
      <c r="F787" s="39"/>
      <c r="G787" s="44"/>
    </row>
    <row r="788" spans="1:7" ht="12.75" x14ac:dyDescent="0.15">
      <c r="A788" s="179"/>
      <c r="B788" s="180"/>
      <c r="C788" s="38"/>
      <c r="D788" s="39"/>
      <c r="E788" s="39"/>
      <c r="F788" s="39"/>
      <c r="G788" s="44"/>
    </row>
    <row r="789" spans="1:7" ht="12.75" x14ac:dyDescent="0.15">
      <c r="A789" s="179"/>
      <c r="B789" s="180"/>
      <c r="C789" s="38"/>
      <c r="D789" s="39"/>
      <c r="E789" s="39"/>
      <c r="F789" s="39"/>
      <c r="G789" s="44"/>
    </row>
    <row r="790" spans="1:7" ht="12.75" x14ac:dyDescent="0.15">
      <c r="A790" s="179"/>
      <c r="B790" s="180"/>
      <c r="C790" s="38"/>
      <c r="D790" s="39"/>
      <c r="E790" s="39"/>
      <c r="F790" s="39"/>
      <c r="G790" s="44"/>
    </row>
    <row r="791" spans="1:7" ht="12.75" x14ac:dyDescent="0.15">
      <c r="A791" s="179"/>
      <c r="B791" s="180"/>
      <c r="C791" s="38"/>
      <c r="D791" s="39"/>
      <c r="E791" s="39"/>
      <c r="F791" s="39"/>
      <c r="G791" s="44"/>
    </row>
    <row r="792" spans="1:7" ht="12.75" x14ac:dyDescent="0.15">
      <c r="A792" s="179"/>
      <c r="B792" s="180"/>
      <c r="C792" s="38"/>
      <c r="D792" s="39"/>
      <c r="E792" s="39"/>
      <c r="F792" s="39"/>
      <c r="G792" s="44"/>
    </row>
    <row r="793" spans="1:7" ht="12.75" x14ac:dyDescent="0.15">
      <c r="A793" s="179"/>
      <c r="B793" s="180"/>
      <c r="C793" s="38"/>
      <c r="D793" s="39"/>
      <c r="E793" s="39"/>
      <c r="F793" s="39"/>
      <c r="G793" s="44"/>
    </row>
    <row r="794" spans="1:7" ht="12.75" x14ac:dyDescent="0.15">
      <c r="A794" s="179"/>
      <c r="B794" s="180"/>
      <c r="C794" s="38"/>
      <c r="D794" s="39"/>
      <c r="E794" s="39"/>
      <c r="F794" s="39"/>
      <c r="G794" s="44"/>
    </row>
    <row r="795" spans="1:7" ht="12.75" x14ac:dyDescent="0.15">
      <c r="A795" s="179"/>
      <c r="B795" s="180"/>
      <c r="C795" s="38"/>
      <c r="D795" s="39"/>
      <c r="E795" s="39"/>
      <c r="F795" s="39"/>
      <c r="G795" s="44"/>
    </row>
    <row r="796" spans="1:7" ht="12.75" x14ac:dyDescent="0.15">
      <c r="A796" s="179"/>
      <c r="B796" s="180"/>
      <c r="C796" s="38"/>
      <c r="D796" s="39"/>
      <c r="E796" s="39"/>
      <c r="F796" s="39"/>
      <c r="G796" s="44"/>
    </row>
    <row r="797" spans="1:7" ht="12.75" x14ac:dyDescent="0.15">
      <c r="A797" s="179"/>
      <c r="B797" s="180"/>
      <c r="C797" s="38"/>
      <c r="D797" s="39"/>
      <c r="E797" s="39"/>
      <c r="F797" s="39"/>
      <c r="G797" s="44"/>
    </row>
    <row r="798" spans="1:7" ht="12.75" x14ac:dyDescent="0.15">
      <c r="A798" s="179"/>
      <c r="B798" s="180"/>
      <c r="C798" s="38"/>
      <c r="D798" s="39"/>
      <c r="E798" s="39"/>
      <c r="F798" s="39"/>
      <c r="G798" s="44"/>
    </row>
    <row r="799" spans="1:7" ht="12.75" x14ac:dyDescent="0.15">
      <c r="A799" s="179"/>
      <c r="B799" s="180"/>
      <c r="C799" s="38"/>
      <c r="D799" s="39"/>
      <c r="E799" s="39"/>
      <c r="F799" s="39"/>
      <c r="G799" s="44"/>
    </row>
    <row r="800" spans="1:7" ht="12.75" x14ac:dyDescent="0.15">
      <c r="A800" s="179"/>
      <c r="B800" s="180"/>
      <c r="C800" s="38"/>
      <c r="D800" s="39"/>
      <c r="E800" s="39"/>
      <c r="F800" s="39"/>
      <c r="G800" s="44"/>
    </row>
    <row r="801" spans="1:7" ht="12.75" x14ac:dyDescent="0.15">
      <c r="A801" s="179"/>
      <c r="B801" s="180"/>
      <c r="C801" s="38"/>
      <c r="D801" s="39"/>
      <c r="E801" s="39"/>
      <c r="F801" s="39"/>
      <c r="G801" s="44"/>
    </row>
    <row r="802" spans="1:7" ht="12.75" x14ac:dyDescent="0.15">
      <c r="A802" s="179"/>
      <c r="B802" s="180"/>
      <c r="C802" s="38"/>
      <c r="D802" s="39"/>
      <c r="E802" s="39"/>
      <c r="F802" s="39"/>
      <c r="G802" s="44"/>
    </row>
    <row r="803" spans="1:7" ht="12.75" x14ac:dyDescent="0.15">
      <c r="A803" s="179"/>
      <c r="B803" s="180"/>
      <c r="C803" s="38"/>
      <c r="D803" s="39"/>
      <c r="E803" s="39"/>
      <c r="F803" s="39"/>
      <c r="G803" s="44"/>
    </row>
    <row r="804" spans="1:7" ht="12.75" x14ac:dyDescent="0.15">
      <c r="A804" s="179"/>
      <c r="B804" s="180"/>
      <c r="C804" s="38"/>
      <c r="D804" s="39"/>
      <c r="E804" s="39"/>
      <c r="F804" s="39"/>
      <c r="G804" s="44"/>
    </row>
    <row r="805" spans="1:7" ht="12.75" x14ac:dyDescent="0.15">
      <c r="A805" s="179"/>
      <c r="B805" s="180"/>
      <c r="C805" s="38"/>
      <c r="D805" s="39"/>
      <c r="E805" s="39"/>
      <c r="F805" s="39"/>
      <c r="G805" s="44"/>
    </row>
    <row r="806" spans="1:7" ht="12.75" x14ac:dyDescent="0.15">
      <c r="A806" s="179"/>
      <c r="B806" s="180"/>
      <c r="C806" s="38"/>
      <c r="D806" s="39"/>
      <c r="E806" s="39"/>
      <c r="F806" s="39"/>
      <c r="G806" s="44"/>
    </row>
    <row r="807" spans="1:7" ht="12.75" x14ac:dyDescent="0.15">
      <c r="A807" s="179"/>
      <c r="B807" s="180"/>
      <c r="C807" s="38"/>
      <c r="D807" s="39"/>
      <c r="E807" s="39"/>
      <c r="F807" s="39"/>
      <c r="G807" s="44"/>
    </row>
    <row r="808" spans="1:7" ht="12.75" x14ac:dyDescent="0.15">
      <c r="A808" s="179"/>
      <c r="B808" s="180"/>
      <c r="C808" s="38"/>
      <c r="D808" s="39"/>
      <c r="E808" s="39"/>
      <c r="F808" s="39"/>
      <c r="G808" s="44"/>
    </row>
    <row r="809" spans="1:7" ht="12.75" x14ac:dyDescent="0.15">
      <c r="A809" s="179"/>
      <c r="B809" s="180"/>
      <c r="C809" s="38"/>
      <c r="D809" s="39"/>
      <c r="E809" s="39"/>
      <c r="F809" s="39"/>
      <c r="G809" s="44"/>
    </row>
    <row r="810" spans="1:7" ht="12.75" x14ac:dyDescent="0.15">
      <c r="A810" s="179"/>
      <c r="B810" s="180"/>
      <c r="C810" s="38"/>
      <c r="D810" s="39"/>
      <c r="E810" s="39"/>
      <c r="F810" s="39"/>
      <c r="G810" s="44"/>
    </row>
    <row r="811" spans="1:7" ht="12.75" x14ac:dyDescent="0.15">
      <c r="A811" s="179"/>
      <c r="B811" s="180"/>
      <c r="C811" s="38"/>
      <c r="D811" s="39"/>
      <c r="E811" s="39"/>
      <c r="F811" s="39"/>
      <c r="G811" s="44"/>
    </row>
    <row r="812" spans="1:7" ht="12.75" x14ac:dyDescent="0.15">
      <c r="A812" s="179"/>
      <c r="B812" s="180"/>
      <c r="C812" s="38"/>
      <c r="D812" s="39"/>
      <c r="E812" s="39"/>
      <c r="F812" s="39"/>
      <c r="G812" s="44"/>
    </row>
    <row r="813" spans="1:7" ht="12.75" x14ac:dyDescent="0.15">
      <c r="A813" s="179"/>
      <c r="B813" s="180"/>
      <c r="C813" s="38"/>
      <c r="D813" s="39"/>
      <c r="E813" s="39"/>
      <c r="F813" s="39"/>
      <c r="G813" s="44"/>
    </row>
    <row r="814" spans="1:7" ht="12.75" x14ac:dyDescent="0.15">
      <c r="A814" s="179"/>
      <c r="B814" s="180"/>
      <c r="C814" s="38"/>
      <c r="D814" s="39"/>
      <c r="E814" s="39"/>
      <c r="F814" s="39"/>
      <c r="G814" s="44"/>
    </row>
    <row r="815" spans="1:7" ht="12.75" x14ac:dyDescent="0.15">
      <c r="A815" s="179"/>
      <c r="B815" s="180"/>
      <c r="C815" s="38"/>
      <c r="D815" s="39"/>
      <c r="E815" s="39"/>
      <c r="F815" s="39"/>
      <c r="G815" s="44"/>
    </row>
    <row r="816" spans="1:7" ht="12.75" x14ac:dyDescent="0.15">
      <c r="A816" s="179"/>
      <c r="B816" s="180"/>
      <c r="C816" s="38"/>
      <c r="D816" s="39"/>
      <c r="E816" s="39"/>
      <c r="F816" s="39"/>
      <c r="G816" s="44"/>
    </row>
    <row r="817" spans="1:7" ht="12.75" x14ac:dyDescent="0.15">
      <c r="A817" s="179"/>
      <c r="B817" s="180"/>
      <c r="C817" s="38"/>
      <c r="D817" s="39"/>
      <c r="E817" s="39"/>
      <c r="F817" s="39"/>
      <c r="G817" s="44"/>
    </row>
    <row r="818" spans="1:7" ht="12.75" x14ac:dyDescent="0.15">
      <c r="A818" s="179"/>
      <c r="B818" s="180"/>
      <c r="C818" s="38"/>
      <c r="D818" s="39"/>
      <c r="E818" s="39"/>
      <c r="F818" s="39"/>
      <c r="G818" s="44"/>
    </row>
    <row r="819" spans="1:7" ht="12.75" x14ac:dyDescent="0.15">
      <c r="A819" s="179"/>
      <c r="B819" s="180"/>
      <c r="C819" s="38"/>
      <c r="D819" s="39"/>
      <c r="E819" s="39"/>
      <c r="F819" s="39"/>
      <c r="G819" s="44"/>
    </row>
    <row r="820" spans="1:7" ht="12.75" x14ac:dyDescent="0.15">
      <c r="A820" s="179"/>
      <c r="B820" s="180"/>
      <c r="C820" s="38"/>
      <c r="D820" s="39"/>
      <c r="E820" s="39"/>
      <c r="F820" s="39"/>
      <c r="G820" s="44"/>
    </row>
    <row r="821" spans="1:7" ht="12.75" x14ac:dyDescent="0.15">
      <c r="A821" s="179"/>
      <c r="B821" s="180"/>
      <c r="C821" s="38"/>
      <c r="D821" s="39"/>
      <c r="E821" s="39"/>
      <c r="F821" s="39"/>
      <c r="G821" s="44"/>
    </row>
    <row r="822" spans="1:7" ht="12.75" x14ac:dyDescent="0.15">
      <c r="A822" s="179"/>
      <c r="B822" s="180"/>
      <c r="C822" s="38"/>
      <c r="D822" s="39"/>
      <c r="E822" s="39"/>
      <c r="F822" s="39"/>
      <c r="G822" s="44"/>
    </row>
    <row r="823" spans="1:7" ht="12.75" x14ac:dyDescent="0.15">
      <c r="A823" s="179"/>
      <c r="B823" s="180"/>
      <c r="C823" s="38"/>
      <c r="D823" s="39"/>
      <c r="E823" s="39"/>
      <c r="F823" s="39"/>
      <c r="G823" s="44"/>
    </row>
    <row r="824" spans="1:7" ht="12.75" x14ac:dyDescent="0.15">
      <c r="A824" s="179"/>
      <c r="B824" s="180"/>
      <c r="C824" s="38"/>
      <c r="D824" s="39"/>
      <c r="E824" s="39"/>
      <c r="F824" s="39"/>
      <c r="G824" s="44"/>
    </row>
    <row r="825" spans="1:7" ht="12.75" x14ac:dyDescent="0.15">
      <c r="A825" s="179"/>
      <c r="B825" s="180"/>
      <c r="C825" s="38"/>
      <c r="D825" s="39"/>
      <c r="E825" s="39"/>
      <c r="F825" s="39"/>
      <c r="G825" s="44"/>
    </row>
    <row r="826" spans="1:7" ht="12.75" x14ac:dyDescent="0.15">
      <c r="A826" s="179"/>
      <c r="B826" s="180"/>
      <c r="C826" s="38"/>
      <c r="D826" s="39"/>
      <c r="E826" s="39"/>
      <c r="F826" s="39"/>
      <c r="G826" s="44"/>
    </row>
    <row r="827" spans="1:7" ht="12.75" x14ac:dyDescent="0.15">
      <c r="A827" s="179"/>
      <c r="B827" s="180"/>
      <c r="C827" s="38"/>
      <c r="D827" s="39"/>
      <c r="E827" s="39"/>
      <c r="F827" s="39"/>
      <c r="G827" s="44"/>
    </row>
    <row r="828" spans="1:7" ht="12.75" x14ac:dyDescent="0.15">
      <c r="A828" s="179"/>
      <c r="B828" s="180"/>
      <c r="C828" s="38"/>
      <c r="D828" s="39"/>
      <c r="E828" s="39"/>
      <c r="F828" s="39"/>
      <c r="G828" s="44"/>
    </row>
    <row r="829" spans="1:7" ht="12.75" x14ac:dyDescent="0.15">
      <c r="A829" s="179"/>
      <c r="B829" s="180"/>
      <c r="C829" s="38"/>
      <c r="D829" s="39"/>
      <c r="E829" s="39"/>
      <c r="F829" s="39"/>
      <c r="G829" s="44"/>
    </row>
    <row r="830" spans="1:7" ht="12.75" x14ac:dyDescent="0.15">
      <c r="A830" s="179"/>
      <c r="B830" s="180"/>
      <c r="C830" s="38"/>
      <c r="D830" s="39"/>
      <c r="E830" s="39"/>
      <c r="F830" s="39"/>
      <c r="G830" s="44"/>
    </row>
    <row r="831" spans="1:7" ht="12.75" x14ac:dyDescent="0.15">
      <c r="A831" s="179"/>
      <c r="B831" s="180"/>
      <c r="C831" s="38"/>
      <c r="D831" s="39"/>
      <c r="E831" s="39"/>
      <c r="F831" s="39"/>
      <c r="G831" s="44"/>
    </row>
    <row r="832" spans="1:7" ht="12.75" x14ac:dyDescent="0.15">
      <c r="A832" s="179"/>
      <c r="B832" s="180"/>
      <c r="C832" s="38"/>
      <c r="D832" s="39"/>
      <c r="E832" s="39"/>
      <c r="F832" s="39"/>
      <c r="G832" s="44"/>
    </row>
    <row r="833" spans="1:7" ht="12.75" x14ac:dyDescent="0.15">
      <c r="A833" s="179"/>
      <c r="B833" s="180"/>
      <c r="C833" s="38"/>
      <c r="D833" s="39"/>
      <c r="E833" s="39"/>
      <c r="F833" s="39"/>
      <c r="G833" s="44"/>
    </row>
    <row r="834" spans="1:7" ht="12.75" x14ac:dyDescent="0.15">
      <c r="A834" s="179"/>
      <c r="B834" s="180"/>
      <c r="C834" s="38"/>
      <c r="D834" s="39"/>
      <c r="E834" s="39"/>
      <c r="F834" s="39"/>
      <c r="G834" s="44"/>
    </row>
    <row r="835" spans="1:7" ht="12.75" x14ac:dyDescent="0.15">
      <c r="A835" s="179"/>
      <c r="B835" s="180"/>
      <c r="C835" s="38"/>
      <c r="D835" s="39"/>
      <c r="E835" s="39"/>
      <c r="F835" s="39"/>
      <c r="G835" s="44"/>
    </row>
    <row r="836" spans="1:7" ht="12.75" x14ac:dyDescent="0.15">
      <c r="A836" s="179"/>
      <c r="B836" s="180"/>
      <c r="C836" s="38"/>
      <c r="D836" s="39"/>
      <c r="E836" s="39"/>
      <c r="F836" s="39"/>
      <c r="G836" s="44"/>
    </row>
    <row r="837" spans="1:7" ht="12.75" x14ac:dyDescent="0.15">
      <c r="A837" s="179"/>
      <c r="B837" s="180"/>
      <c r="C837" s="38"/>
      <c r="D837" s="39"/>
      <c r="E837" s="39"/>
      <c r="F837" s="39"/>
      <c r="G837" s="44"/>
    </row>
    <row r="838" spans="1:7" ht="12.75" x14ac:dyDescent="0.15">
      <c r="A838" s="179"/>
      <c r="B838" s="180"/>
      <c r="C838" s="38"/>
      <c r="D838" s="39"/>
      <c r="E838" s="39"/>
      <c r="F838" s="39"/>
      <c r="G838" s="44"/>
    </row>
    <row r="839" spans="1:7" ht="12.75" x14ac:dyDescent="0.15">
      <c r="A839" s="179"/>
      <c r="B839" s="180"/>
      <c r="C839" s="38"/>
      <c r="D839" s="39"/>
      <c r="E839" s="39"/>
      <c r="F839" s="39"/>
      <c r="G839" s="44"/>
    </row>
    <row r="840" spans="1:7" ht="12.75" x14ac:dyDescent="0.15">
      <c r="A840" s="179"/>
      <c r="B840" s="180"/>
      <c r="C840" s="38"/>
      <c r="D840" s="39"/>
      <c r="E840" s="39"/>
      <c r="F840" s="39"/>
      <c r="G840" s="44"/>
    </row>
    <row r="841" spans="1:7" ht="12.75" x14ac:dyDescent="0.15">
      <c r="A841" s="179"/>
      <c r="B841" s="180"/>
      <c r="C841" s="38"/>
      <c r="D841" s="39"/>
      <c r="E841" s="39"/>
      <c r="F841" s="39"/>
      <c r="G841" s="44"/>
    </row>
    <row r="842" spans="1:7" ht="12.75" x14ac:dyDescent="0.15">
      <c r="A842" s="179"/>
      <c r="B842" s="180"/>
      <c r="C842" s="38"/>
      <c r="D842" s="39"/>
      <c r="E842" s="39"/>
      <c r="F842" s="39"/>
      <c r="G842" s="44"/>
    </row>
    <row r="843" spans="1:7" ht="12.75" x14ac:dyDescent="0.15">
      <c r="A843" s="179"/>
      <c r="B843" s="180"/>
      <c r="C843" s="38"/>
      <c r="D843" s="39"/>
      <c r="E843" s="39"/>
      <c r="F843" s="39"/>
      <c r="G843" s="44"/>
    </row>
    <row r="844" spans="1:7" ht="12.75" x14ac:dyDescent="0.15">
      <c r="A844" s="179"/>
      <c r="B844" s="180"/>
      <c r="C844" s="38"/>
      <c r="D844" s="39"/>
      <c r="E844" s="39"/>
      <c r="F844" s="39"/>
      <c r="G844" s="44"/>
    </row>
    <row r="845" spans="1:7" ht="12.75" x14ac:dyDescent="0.15">
      <c r="A845" s="179"/>
      <c r="B845" s="180"/>
      <c r="C845" s="38"/>
      <c r="D845" s="39"/>
      <c r="E845" s="39"/>
      <c r="F845" s="39"/>
      <c r="G845" s="44"/>
    </row>
    <row r="846" spans="1:7" ht="12.75" x14ac:dyDescent="0.15">
      <c r="A846" s="179"/>
      <c r="B846" s="180"/>
      <c r="C846" s="38"/>
      <c r="D846" s="39"/>
      <c r="E846" s="39"/>
      <c r="F846" s="39"/>
      <c r="G846" s="44"/>
    </row>
    <row r="847" spans="1:7" ht="12.75" x14ac:dyDescent="0.15">
      <c r="A847" s="179"/>
      <c r="B847" s="180"/>
      <c r="C847" s="38"/>
      <c r="D847" s="39"/>
      <c r="E847" s="39"/>
      <c r="F847" s="39"/>
      <c r="G847" s="44"/>
    </row>
    <row r="848" spans="1:7" ht="12.75" x14ac:dyDescent="0.15">
      <c r="A848" s="179"/>
      <c r="B848" s="180"/>
      <c r="C848" s="38"/>
      <c r="D848" s="39"/>
      <c r="E848" s="39"/>
      <c r="F848" s="39"/>
      <c r="G848" s="44"/>
    </row>
    <row r="849" spans="1:7" ht="12.75" x14ac:dyDescent="0.15">
      <c r="A849" s="179"/>
      <c r="B849" s="180"/>
      <c r="C849" s="38"/>
      <c r="D849" s="39"/>
      <c r="E849" s="39"/>
      <c r="F849" s="39"/>
      <c r="G849" s="44"/>
    </row>
    <row r="850" spans="1:7" ht="12.75" x14ac:dyDescent="0.15">
      <c r="A850" s="179"/>
      <c r="B850" s="180"/>
      <c r="C850" s="38"/>
      <c r="D850" s="39"/>
      <c r="E850" s="39"/>
      <c r="F850" s="39"/>
      <c r="G850" s="44"/>
    </row>
    <row r="851" spans="1:7" ht="12.75" x14ac:dyDescent="0.15">
      <c r="A851" s="179"/>
      <c r="B851" s="180"/>
      <c r="C851" s="38"/>
      <c r="D851" s="39"/>
      <c r="E851" s="39"/>
      <c r="F851" s="39"/>
      <c r="G851" s="44"/>
    </row>
    <row r="852" spans="1:7" ht="12.75" x14ac:dyDescent="0.15">
      <c r="A852" s="179"/>
      <c r="B852" s="180"/>
      <c r="C852" s="38"/>
      <c r="D852" s="39"/>
      <c r="E852" s="39"/>
      <c r="F852" s="39"/>
      <c r="G852" s="44"/>
    </row>
    <row r="853" spans="1:7" ht="12.75" x14ac:dyDescent="0.15">
      <c r="A853" s="179"/>
      <c r="B853" s="180"/>
      <c r="C853" s="38"/>
      <c r="D853" s="39"/>
      <c r="E853" s="39"/>
      <c r="F853" s="39"/>
      <c r="G853" s="44"/>
    </row>
    <row r="854" spans="1:7" ht="12.75" x14ac:dyDescent="0.15">
      <c r="A854" s="179"/>
      <c r="B854" s="180"/>
      <c r="C854" s="38"/>
      <c r="D854" s="39"/>
      <c r="E854" s="39"/>
      <c r="F854" s="39"/>
      <c r="G854" s="44"/>
    </row>
    <row r="855" spans="1:7" ht="12.75" x14ac:dyDescent="0.15">
      <c r="A855" s="179"/>
      <c r="B855" s="180"/>
      <c r="C855" s="38"/>
      <c r="D855" s="39"/>
      <c r="E855" s="39"/>
      <c r="F855" s="39"/>
      <c r="G855" s="44"/>
    </row>
    <row r="856" spans="1:7" ht="12.75" x14ac:dyDescent="0.15">
      <c r="A856" s="179"/>
      <c r="B856" s="180"/>
      <c r="C856" s="38"/>
      <c r="D856" s="39"/>
      <c r="E856" s="39"/>
      <c r="F856" s="39"/>
      <c r="G856" s="44"/>
    </row>
    <row r="857" spans="1:7" ht="12.75" x14ac:dyDescent="0.15">
      <c r="A857" s="179"/>
      <c r="B857" s="180"/>
      <c r="C857" s="38"/>
      <c r="D857" s="39"/>
      <c r="E857" s="39"/>
      <c r="F857" s="39"/>
      <c r="G857" s="44"/>
    </row>
    <row r="858" spans="1:7" ht="12.75" x14ac:dyDescent="0.15">
      <c r="A858" s="179"/>
      <c r="B858" s="180"/>
      <c r="C858" s="38"/>
      <c r="D858" s="39"/>
      <c r="E858" s="39"/>
      <c r="F858" s="39"/>
      <c r="G858" s="44"/>
    </row>
    <row r="859" spans="1:7" ht="12.75" x14ac:dyDescent="0.15">
      <c r="A859" s="179"/>
      <c r="B859" s="180"/>
      <c r="C859" s="38"/>
      <c r="D859" s="39"/>
      <c r="E859" s="39"/>
      <c r="F859" s="39"/>
      <c r="G859" s="44"/>
    </row>
    <row r="860" spans="1:7" ht="12.75" x14ac:dyDescent="0.15">
      <c r="A860" s="179"/>
      <c r="B860" s="180"/>
      <c r="C860" s="38"/>
      <c r="D860" s="39"/>
      <c r="E860" s="39"/>
      <c r="F860" s="39"/>
      <c r="G860" s="44"/>
    </row>
    <row r="861" spans="1:7" ht="12.75" x14ac:dyDescent="0.15">
      <c r="A861" s="179"/>
      <c r="B861" s="180"/>
      <c r="C861" s="38"/>
      <c r="D861" s="39"/>
      <c r="E861" s="39"/>
      <c r="F861" s="39"/>
      <c r="G861" s="44"/>
    </row>
    <row r="862" spans="1:7" ht="12.75" x14ac:dyDescent="0.15">
      <c r="A862" s="179"/>
      <c r="B862" s="180"/>
      <c r="C862" s="38"/>
      <c r="D862" s="39"/>
      <c r="E862" s="39"/>
      <c r="F862" s="39"/>
      <c r="G862" s="44"/>
    </row>
    <row r="863" spans="1:7" ht="12.75" x14ac:dyDescent="0.15">
      <c r="A863" s="179"/>
      <c r="B863" s="180"/>
      <c r="C863" s="38"/>
      <c r="D863" s="39"/>
      <c r="E863" s="39"/>
      <c r="F863" s="39"/>
      <c r="G863" s="44"/>
    </row>
    <row r="864" spans="1:7" ht="12.75" x14ac:dyDescent="0.15">
      <c r="A864" s="179"/>
      <c r="B864" s="180"/>
      <c r="C864" s="38"/>
      <c r="D864" s="39"/>
      <c r="E864" s="39"/>
      <c r="F864" s="39"/>
      <c r="G864" s="44"/>
    </row>
    <row r="865" spans="1:7" ht="12.75" x14ac:dyDescent="0.15">
      <c r="A865" s="179"/>
      <c r="B865" s="180"/>
      <c r="C865" s="38"/>
      <c r="D865" s="39"/>
      <c r="E865" s="39"/>
      <c r="F865" s="39"/>
      <c r="G865" s="44"/>
    </row>
    <row r="866" spans="1:7" ht="12.75" x14ac:dyDescent="0.15">
      <c r="A866" s="179"/>
      <c r="B866" s="180"/>
      <c r="C866" s="38"/>
      <c r="D866" s="39"/>
      <c r="E866" s="39"/>
      <c r="F866" s="39"/>
      <c r="G866" s="44"/>
    </row>
    <row r="867" spans="1:7" ht="12.75" x14ac:dyDescent="0.15">
      <c r="A867" s="179"/>
      <c r="B867" s="180"/>
      <c r="C867" s="38"/>
      <c r="D867" s="39"/>
      <c r="E867" s="39"/>
      <c r="F867" s="39"/>
      <c r="G867" s="44"/>
    </row>
    <row r="868" spans="1:7" ht="12.75" x14ac:dyDescent="0.15">
      <c r="A868" s="179"/>
      <c r="B868" s="180"/>
      <c r="C868" s="38"/>
      <c r="D868" s="39"/>
      <c r="E868" s="39"/>
      <c r="F868" s="39"/>
      <c r="G868" s="44"/>
    </row>
    <row r="869" spans="1:7" ht="12.75" x14ac:dyDescent="0.15">
      <c r="A869" s="179"/>
      <c r="B869" s="180"/>
      <c r="C869" s="38"/>
      <c r="D869" s="39"/>
      <c r="E869" s="39"/>
      <c r="F869" s="39"/>
      <c r="G869" s="44"/>
    </row>
    <row r="870" spans="1:7" ht="12.75" x14ac:dyDescent="0.15">
      <c r="A870" s="179"/>
      <c r="B870" s="180"/>
      <c r="C870" s="38"/>
      <c r="D870" s="39"/>
      <c r="E870" s="39"/>
      <c r="F870" s="39"/>
      <c r="G870" s="44"/>
    </row>
    <row r="871" spans="1:7" ht="12.75" x14ac:dyDescent="0.15">
      <c r="A871" s="179"/>
      <c r="B871" s="180"/>
      <c r="C871" s="38"/>
      <c r="D871" s="39"/>
      <c r="E871" s="39"/>
      <c r="F871" s="39"/>
      <c r="G871" s="44"/>
    </row>
    <row r="872" spans="1:7" ht="12.75" x14ac:dyDescent="0.15">
      <c r="A872" s="179"/>
      <c r="B872" s="180"/>
      <c r="C872" s="38"/>
      <c r="D872" s="39"/>
      <c r="E872" s="39"/>
      <c r="F872" s="39"/>
      <c r="G872" s="44"/>
    </row>
    <row r="873" spans="1:7" ht="12.75" x14ac:dyDescent="0.15">
      <c r="A873" s="179"/>
      <c r="B873" s="180"/>
      <c r="C873" s="38"/>
      <c r="D873" s="39"/>
      <c r="E873" s="39"/>
      <c r="F873" s="39"/>
      <c r="G873" s="44"/>
    </row>
    <row r="874" spans="1:7" ht="12.75" x14ac:dyDescent="0.15">
      <c r="A874" s="179"/>
      <c r="B874" s="180"/>
      <c r="C874" s="38"/>
      <c r="D874" s="39"/>
      <c r="E874" s="39"/>
      <c r="F874" s="39"/>
      <c r="G874" s="44"/>
    </row>
    <row r="875" spans="1:7" ht="12.75" x14ac:dyDescent="0.15">
      <c r="A875" s="179"/>
      <c r="B875" s="180"/>
      <c r="C875" s="38"/>
      <c r="D875" s="39"/>
      <c r="E875" s="39"/>
      <c r="F875" s="39"/>
      <c r="G875" s="44"/>
    </row>
    <row r="876" spans="1:7" ht="12.75" x14ac:dyDescent="0.15">
      <c r="A876" s="179"/>
      <c r="B876" s="180"/>
      <c r="C876" s="38"/>
      <c r="D876" s="39"/>
      <c r="E876" s="39"/>
      <c r="F876" s="39"/>
      <c r="G876" s="44"/>
    </row>
    <row r="877" spans="1:7" ht="12.75" x14ac:dyDescent="0.15">
      <c r="A877" s="179"/>
      <c r="B877" s="180"/>
      <c r="C877" s="38"/>
      <c r="D877" s="39"/>
      <c r="E877" s="39"/>
      <c r="F877" s="39"/>
      <c r="G877" s="44"/>
    </row>
    <row r="878" spans="1:7" ht="12.75" x14ac:dyDescent="0.15">
      <c r="A878" s="179"/>
      <c r="B878" s="180"/>
      <c r="C878" s="38"/>
      <c r="D878" s="39"/>
      <c r="E878" s="39"/>
      <c r="F878" s="39"/>
      <c r="G878" s="44"/>
    </row>
    <row r="879" spans="1:7" ht="12.75" x14ac:dyDescent="0.15">
      <c r="A879" s="179"/>
      <c r="B879" s="180"/>
      <c r="C879" s="38"/>
      <c r="D879" s="39"/>
      <c r="E879" s="39"/>
      <c r="F879" s="39"/>
      <c r="G879" s="44"/>
    </row>
    <row r="880" spans="1:7" ht="12.75" x14ac:dyDescent="0.15">
      <c r="A880" s="179"/>
      <c r="B880" s="180"/>
      <c r="C880" s="38"/>
      <c r="D880" s="39"/>
      <c r="E880" s="39"/>
      <c r="F880" s="39"/>
      <c r="G880" s="44"/>
    </row>
    <row r="881" spans="1:7" ht="12.75" x14ac:dyDescent="0.15">
      <c r="A881" s="179"/>
      <c r="B881" s="180"/>
      <c r="C881" s="38"/>
      <c r="D881" s="39"/>
      <c r="E881" s="39"/>
      <c r="F881" s="39"/>
      <c r="G881" s="44"/>
    </row>
    <row r="882" spans="1:7" ht="12.75" x14ac:dyDescent="0.15">
      <c r="A882" s="179"/>
      <c r="B882" s="180"/>
      <c r="C882" s="38"/>
      <c r="D882" s="39"/>
      <c r="E882" s="39"/>
      <c r="F882" s="39"/>
      <c r="G882" s="44"/>
    </row>
    <row r="883" spans="1:7" ht="12.75" x14ac:dyDescent="0.15">
      <c r="A883" s="179"/>
      <c r="B883" s="180"/>
      <c r="C883" s="38"/>
      <c r="D883" s="39"/>
      <c r="E883" s="39"/>
      <c r="F883" s="39"/>
      <c r="G883" s="44"/>
    </row>
    <row r="884" spans="1:7" ht="12.75" x14ac:dyDescent="0.15">
      <c r="A884" s="179"/>
      <c r="B884" s="180"/>
      <c r="C884" s="38"/>
      <c r="D884" s="39"/>
      <c r="E884" s="39"/>
      <c r="F884" s="39"/>
      <c r="G884" s="44"/>
    </row>
    <row r="885" spans="1:7" ht="12.75" x14ac:dyDescent="0.15">
      <c r="A885" s="179"/>
      <c r="B885" s="180"/>
      <c r="C885" s="38"/>
      <c r="D885" s="39"/>
      <c r="E885" s="39"/>
      <c r="F885" s="39"/>
      <c r="G885" s="44"/>
    </row>
    <row r="886" spans="1:7" ht="12.75" x14ac:dyDescent="0.15">
      <c r="A886" s="179"/>
      <c r="B886" s="180"/>
      <c r="C886" s="38"/>
      <c r="D886" s="39"/>
      <c r="E886" s="39"/>
      <c r="F886" s="39"/>
      <c r="G886" s="44"/>
    </row>
    <row r="887" spans="1:7" ht="12.75" x14ac:dyDescent="0.15">
      <c r="A887" s="179"/>
      <c r="B887" s="180"/>
      <c r="C887" s="38"/>
      <c r="D887" s="39"/>
      <c r="E887" s="39"/>
      <c r="F887" s="39"/>
      <c r="G887" s="44"/>
    </row>
    <row r="888" spans="1:7" ht="12.75" x14ac:dyDescent="0.15">
      <c r="A888" s="179"/>
      <c r="B888" s="180"/>
      <c r="C888" s="38"/>
      <c r="D888" s="39"/>
      <c r="E888" s="39"/>
      <c r="F888" s="39"/>
      <c r="G888" s="44"/>
    </row>
    <row r="889" spans="1:7" ht="12.75" x14ac:dyDescent="0.15">
      <c r="A889" s="179"/>
      <c r="B889" s="180"/>
      <c r="C889" s="38"/>
      <c r="D889" s="39"/>
      <c r="E889" s="39"/>
      <c r="F889" s="39"/>
      <c r="G889" s="44"/>
    </row>
    <row r="890" spans="1:7" ht="12.75" x14ac:dyDescent="0.15">
      <c r="A890" s="179"/>
      <c r="B890" s="180"/>
      <c r="C890" s="38"/>
      <c r="D890" s="39"/>
      <c r="E890" s="39"/>
      <c r="F890" s="39"/>
      <c r="G890" s="44"/>
    </row>
    <row r="891" spans="1:7" ht="12.75" x14ac:dyDescent="0.15">
      <c r="A891" s="179"/>
      <c r="B891" s="180"/>
      <c r="C891" s="38"/>
      <c r="D891" s="39"/>
      <c r="E891" s="39"/>
      <c r="F891" s="39"/>
      <c r="G891" s="44"/>
    </row>
    <row r="892" spans="1:7" ht="12.75" x14ac:dyDescent="0.15">
      <c r="A892" s="179"/>
      <c r="B892" s="180"/>
      <c r="C892" s="38"/>
      <c r="D892" s="39"/>
      <c r="E892" s="39"/>
      <c r="F892" s="39"/>
      <c r="G892" s="44"/>
    </row>
    <row r="893" spans="1:7" ht="12.75" x14ac:dyDescent="0.15">
      <c r="A893" s="179"/>
      <c r="B893" s="180"/>
      <c r="C893" s="38"/>
      <c r="D893" s="39"/>
      <c r="E893" s="39"/>
      <c r="F893" s="39"/>
      <c r="G893" s="44"/>
    </row>
    <row r="894" spans="1:7" ht="12.75" x14ac:dyDescent="0.15">
      <c r="A894" s="179"/>
      <c r="B894" s="180"/>
      <c r="C894" s="38"/>
      <c r="D894" s="39"/>
      <c r="E894" s="39"/>
      <c r="F894" s="39"/>
      <c r="G894" s="44"/>
    </row>
    <row r="895" spans="1:7" ht="12.75" x14ac:dyDescent="0.15">
      <c r="A895" s="179"/>
      <c r="B895" s="180"/>
      <c r="C895" s="38"/>
      <c r="D895" s="39"/>
      <c r="E895" s="39"/>
      <c r="F895" s="39"/>
      <c r="G895" s="44"/>
    </row>
    <row r="896" spans="1:7" ht="12.75" x14ac:dyDescent="0.15">
      <c r="A896" s="179"/>
      <c r="B896" s="180"/>
      <c r="C896" s="38"/>
      <c r="D896" s="39"/>
      <c r="E896" s="39"/>
      <c r="F896" s="39"/>
      <c r="G896" s="44"/>
    </row>
    <row r="897" spans="1:7" ht="12.75" x14ac:dyDescent="0.15">
      <c r="A897" s="179"/>
      <c r="B897" s="180"/>
      <c r="C897" s="38"/>
      <c r="D897" s="39"/>
      <c r="E897" s="39"/>
      <c r="F897" s="39"/>
      <c r="G897" s="44"/>
    </row>
    <row r="898" spans="1:7" ht="12.75" x14ac:dyDescent="0.15">
      <c r="A898" s="179"/>
      <c r="B898" s="180"/>
      <c r="C898" s="38"/>
      <c r="D898" s="39"/>
      <c r="E898" s="39"/>
      <c r="F898" s="39"/>
      <c r="G898" s="44"/>
    </row>
    <row r="899" spans="1:7" ht="12.75" x14ac:dyDescent="0.15">
      <c r="A899" s="179"/>
      <c r="B899" s="180"/>
      <c r="C899" s="38"/>
      <c r="D899" s="39"/>
      <c r="E899" s="39"/>
      <c r="F899" s="39"/>
      <c r="G899" s="44"/>
    </row>
    <row r="900" spans="1:7" ht="12.75" x14ac:dyDescent="0.15">
      <c r="A900" s="179"/>
      <c r="B900" s="180"/>
      <c r="C900" s="38"/>
      <c r="D900" s="39"/>
      <c r="E900" s="39"/>
      <c r="F900" s="39"/>
      <c r="G900" s="44"/>
    </row>
    <row r="901" spans="1:7" ht="12.75" x14ac:dyDescent="0.15">
      <c r="A901" s="179"/>
      <c r="B901" s="180"/>
      <c r="C901" s="38"/>
      <c r="D901" s="39"/>
      <c r="E901" s="39"/>
      <c r="F901" s="39"/>
      <c r="G901" s="44"/>
    </row>
    <row r="902" spans="1:7" ht="12.75" x14ac:dyDescent="0.15">
      <c r="A902" s="179"/>
      <c r="B902" s="180"/>
      <c r="C902" s="38"/>
      <c r="D902" s="39"/>
      <c r="E902" s="39"/>
      <c r="F902" s="39"/>
      <c r="G902" s="44"/>
    </row>
    <row r="903" spans="1:7" ht="12.75" x14ac:dyDescent="0.15">
      <c r="A903" s="179"/>
      <c r="B903" s="180"/>
      <c r="C903" s="38"/>
      <c r="D903" s="39"/>
      <c r="E903" s="39"/>
      <c r="F903" s="39"/>
      <c r="G903" s="44"/>
    </row>
    <row r="904" spans="1:7" ht="12.75" x14ac:dyDescent="0.15">
      <c r="A904" s="179"/>
      <c r="B904" s="180"/>
      <c r="C904" s="38"/>
      <c r="D904" s="39"/>
      <c r="E904" s="39"/>
      <c r="F904" s="39"/>
      <c r="G904" s="44"/>
    </row>
    <row r="905" spans="1:7" ht="12.75" x14ac:dyDescent="0.15">
      <c r="A905" s="179"/>
      <c r="B905" s="180"/>
      <c r="C905" s="38"/>
      <c r="D905" s="39"/>
      <c r="E905" s="39"/>
      <c r="F905" s="39"/>
      <c r="G905" s="44"/>
    </row>
    <row r="906" spans="1:7" ht="12.75" x14ac:dyDescent="0.15">
      <c r="A906" s="179"/>
      <c r="B906" s="180"/>
      <c r="C906" s="38"/>
      <c r="D906" s="39"/>
      <c r="E906" s="39"/>
      <c r="F906" s="39"/>
      <c r="G906" s="44"/>
    </row>
    <row r="907" spans="1:7" ht="12.75" x14ac:dyDescent="0.15">
      <c r="A907" s="179"/>
      <c r="B907" s="180"/>
      <c r="C907" s="38"/>
      <c r="D907" s="39"/>
      <c r="E907" s="39"/>
      <c r="F907" s="39"/>
      <c r="G907" s="44"/>
    </row>
    <row r="908" spans="1:7" ht="12.75" x14ac:dyDescent="0.15">
      <c r="A908" s="179"/>
      <c r="B908" s="180"/>
      <c r="C908" s="38"/>
      <c r="D908" s="39"/>
      <c r="E908" s="39"/>
      <c r="F908" s="39"/>
      <c r="G908" s="44"/>
    </row>
    <row r="909" spans="1:7" ht="12.75" x14ac:dyDescent="0.15">
      <c r="A909" s="179"/>
      <c r="B909" s="180"/>
      <c r="C909" s="38"/>
      <c r="D909" s="39"/>
      <c r="E909" s="39"/>
      <c r="F909" s="39"/>
      <c r="G909" s="44"/>
    </row>
    <row r="910" spans="1:7" ht="12.75" x14ac:dyDescent="0.15">
      <c r="A910" s="179"/>
      <c r="B910" s="180"/>
      <c r="C910" s="38"/>
      <c r="D910" s="39"/>
      <c r="E910" s="39"/>
      <c r="F910" s="39"/>
      <c r="G910" s="44"/>
    </row>
    <row r="911" spans="1:7" ht="12.75" x14ac:dyDescent="0.15">
      <c r="A911" s="179"/>
      <c r="B911" s="180"/>
      <c r="C911" s="38"/>
      <c r="D911" s="39"/>
      <c r="E911" s="39"/>
      <c r="F911" s="39"/>
      <c r="G911" s="44"/>
    </row>
    <row r="912" spans="1:7" ht="12.75" x14ac:dyDescent="0.15">
      <c r="A912" s="179"/>
      <c r="B912" s="180"/>
      <c r="C912" s="38"/>
      <c r="D912" s="39"/>
      <c r="E912" s="39"/>
      <c r="F912" s="39"/>
      <c r="G912" s="44"/>
    </row>
    <row r="913" spans="1:7" ht="12.75" x14ac:dyDescent="0.15">
      <c r="A913" s="179"/>
      <c r="B913" s="180"/>
      <c r="C913" s="38"/>
      <c r="D913" s="39"/>
      <c r="E913" s="39"/>
      <c r="F913" s="39"/>
      <c r="G913" s="44"/>
    </row>
    <row r="914" spans="1:7" ht="12.75" x14ac:dyDescent="0.15">
      <c r="A914" s="179"/>
      <c r="B914" s="180"/>
      <c r="C914" s="38"/>
      <c r="D914" s="39"/>
      <c r="E914" s="39"/>
      <c r="F914" s="39"/>
      <c r="G914" s="44"/>
    </row>
    <row r="915" spans="1:7" ht="12.75" x14ac:dyDescent="0.15">
      <c r="A915" s="179"/>
      <c r="B915" s="180"/>
      <c r="C915" s="38"/>
      <c r="D915" s="39"/>
      <c r="E915" s="39"/>
      <c r="F915" s="39"/>
      <c r="G915" s="44"/>
    </row>
    <row r="916" spans="1:7" ht="12.75" x14ac:dyDescent="0.15">
      <c r="A916" s="179"/>
      <c r="B916" s="180"/>
      <c r="C916" s="38"/>
      <c r="D916" s="39"/>
      <c r="E916" s="39"/>
      <c r="F916" s="39"/>
      <c r="G916" s="44"/>
    </row>
    <row r="917" spans="1:7" ht="12.75" x14ac:dyDescent="0.15">
      <c r="A917" s="179"/>
      <c r="B917" s="180"/>
      <c r="C917" s="38"/>
      <c r="D917" s="39"/>
      <c r="E917" s="39"/>
      <c r="F917" s="39"/>
      <c r="G917" s="44"/>
    </row>
    <row r="918" spans="1:7" ht="12.75" x14ac:dyDescent="0.15">
      <c r="A918" s="179"/>
      <c r="B918" s="180"/>
      <c r="C918" s="38"/>
      <c r="D918" s="39"/>
      <c r="E918" s="39"/>
      <c r="F918" s="39"/>
      <c r="G918" s="44"/>
    </row>
    <row r="919" spans="1:7" ht="12.75" x14ac:dyDescent="0.15">
      <c r="A919" s="179"/>
      <c r="B919" s="180"/>
      <c r="C919" s="38"/>
      <c r="D919" s="39"/>
      <c r="E919" s="39"/>
      <c r="F919" s="39"/>
      <c r="G919" s="44"/>
    </row>
    <row r="920" spans="1:7" ht="12.75" x14ac:dyDescent="0.15">
      <c r="A920" s="179"/>
      <c r="B920" s="180"/>
      <c r="C920" s="38"/>
      <c r="D920" s="39"/>
      <c r="E920" s="39"/>
      <c r="F920" s="39"/>
      <c r="G920" s="44"/>
    </row>
    <row r="921" spans="1:7" ht="12.75" x14ac:dyDescent="0.15">
      <c r="A921" s="179"/>
      <c r="B921" s="180"/>
      <c r="C921" s="38"/>
      <c r="D921" s="39"/>
      <c r="E921" s="39"/>
      <c r="F921" s="39"/>
      <c r="G921" s="44"/>
    </row>
    <row r="922" spans="1:7" ht="12.75" x14ac:dyDescent="0.15">
      <c r="A922" s="179"/>
      <c r="B922" s="180"/>
      <c r="C922" s="38"/>
      <c r="D922" s="39"/>
      <c r="E922" s="39"/>
      <c r="F922" s="39"/>
      <c r="G922" s="44"/>
    </row>
    <row r="923" spans="1:7" ht="12.75" x14ac:dyDescent="0.15">
      <c r="A923" s="179"/>
      <c r="B923" s="180"/>
      <c r="C923" s="38"/>
      <c r="D923" s="39"/>
      <c r="E923" s="39"/>
      <c r="F923" s="39"/>
      <c r="G923" s="44"/>
    </row>
    <row r="924" spans="1:7" ht="12.75" x14ac:dyDescent="0.15">
      <c r="A924" s="179"/>
      <c r="B924" s="180"/>
      <c r="C924" s="38"/>
      <c r="D924" s="39"/>
      <c r="E924" s="39"/>
      <c r="F924" s="39"/>
      <c r="G924" s="44"/>
    </row>
    <row r="925" spans="1:7" ht="12.75" x14ac:dyDescent="0.15">
      <c r="A925" s="179"/>
      <c r="B925" s="180"/>
      <c r="C925" s="38"/>
      <c r="D925" s="39"/>
      <c r="E925" s="39"/>
      <c r="F925" s="39"/>
      <c r="G925" s="44"/>
    </row>
    <row r="926" spans="1:7" ht="12.75" x14ac:dyDescent="0.15">
      <c r="A926" s="179"/>
      <c r="B926" s="180"/>
      <c r="C926" s="38"/>
      <c r="D926" s="39"/>
      <c r="E926" s="39"/>
      <c r="F926" s="39"/>
      <c r="G926" s="44"/>
    </row>
    <row r="927" spans="1:7" ht="12.75" x14ac:dyDescent="0.15">
      <c r="A927" s="179"/>
      <c r="B927" s="180"/>
      <c r="C927" s="38"/>
      <c r="D927" s="39"/>
      <c r="E927" s="39"/>
      <c r="F927" s="39"/>
      <c r="G927" s="44"/>
    </row>
    <row r="928" spans="1:7" ht="12.75" x14ac:dyDescent="0.15">
      <c r="A928" s="179"/>
      <c r="B928" s="180"/>
      <c r="C928" s="38"/>
      <c r="D928" s="39"/>
      <c r="E928" s="39"/>
      <c r="F928" s="39"/>
      <c r="G928" s="44"/>
    </row>
    <row r="929" spans="1:7" ht="12.75" x14ac:dyDescent="0.15">
      <c r="A929" s="179"/>
      <c r="B929" s="180"/>
      <c r="C929" s="38"/>
      <c r="D929" s="39"/>
      <c r="E929" s="39"/>
      <c r="F929" s="39"/>
      <c r="G929" s="44"/>
    </row>
    <row r="930" spans="1:7" ht="12.75" x14ac:dyDescent="0.15">
      <c r="A930" s="179"/>
      <c r="B930" s="180"/>
      <c r="C930" s="38"/>
      <c r="D930" s="39"/>
      <c r="E930" s="39"/>
      <c r="F930" s="39"/>
      <c r="G930" s="44"/>
    </row>
    <row r="931" spans="1:7" ht="12.75" x14ac:dyDescent="0.15">
      <c r="A931" s="179"/>
      <c r="B931" s="180"/>
      <c r="C931" s="38"/>
      <c r="D931" s="39"/>
      <c r="E931" s="39"/>
      <c r="F931" s="39"/>
      <c r="G931" s="44"/>
    </row>
    <row r="932" spans="1:7" ht="12.75" x14ac:dyDescent="0.15">
      <c r="A932" s="179"/>
      <c r="B932" s="180"/>
      <c r="C932" s="38"/>
      <c r="D932" s="39"/>
      <c r="E932" s="39"/>
      <c r="F932" s="39"/>
      <c r="G932" s="44"/>
    </row>
    <row r="933" spans="1:7" ht="12.75" x14ac:dyDescent="0.15">
      <c r="A933" s="179"/>
      <c r="B933" s="180"/>
      <c r="C933" s="38"/>
      <c r="D933" s="39"/>
      <c r="E933" s="39"/>
      <c r="F933" s="39"/>
      <c r="G933" s="44"/>
    </row>
    <row r="934" spans="1:7" ht="12.75" x14ac:dyDescent="0.15">
      <c r="A934" s="179"/>
      <c r="B934" s="180"/>
      <c r="C934" s="38"/>
      <c r="D934" s="39"/>
      <c r="E934" s="39"/>
      <c r="F934" s="39"/>
      <c r="G934" s="44"/>
    </row>
    <row r="935" spans="1:7" ht="12.75" x14ac:dyDescent="0.15">
      <c r="A935" s="179"/>
      <c r="B935" s="180"/>
      <c r="C935" s="38"/>
      <c r="D935" s="39"/>
      <c r="E935" s="39"/>
      <c r="F935" s="39"/>
      <c r="G935" s="44"/>
    </row>
    <row r="936" spans="1:7" ht="12.75" x14ac:dyDescent="0.15">
      <c r="A936" s="179"/>
      <c r="B936" s="180"/>
      <c r="C936" s="38"/>
      <c r="D936" s="39"/>
      <c r="E936" s="39"/>
      <c r="F936" s="39"/>
      <c r="G936" s="44"/>
    </row>
    <row r="937" spans="1:7" ht="12.75" x14ac:dyDescent="0.15">
      <c r="A937" s="179"/>
      <c r="B937" s="180"/>
      <c r="C937" s="38"/>
      <c r="D937" s="39"/>
      <c r="E937" s="39"/>
      <c r="F937" s="39"/>
      <c r="G937" s="44"/>
    </row>
    <row r="938" spans="1:7" ht="12.75" x14ac:dyDescent="0.15">
      <c r="A938" s="179"/>
      <c r="B938" s="180"/>
      <c r="C938" s="38"/>
      <c r="D938" s="39"/>
      <c r="E938" s="39"/>
      <c r="F938" s="39"/>
      <c r="G938" s="44"/>
    </row>
    <row r="939" spans="1:7" ht="12.75" x14ac:dyDescent="0.15">
      <c r="A939" s="179"/>
      <c r="B939" s="180"/>
      <c r="C939" s="38"/>
      <c r="D939" s="39"/>
      <c r="E939" s="39"/>
      <c r="F939" s="39"/>
      <c r="G939" s="44"/>
    </row>
    <row r="940" spans="1:7" ht="12.75" x14ac:dyDescent="0.15">
      <c r="A940" s="179"/>
      <c r="B940" s="180"/>
      <c r="C940" s="38"/>
      <c r="D940" s="39"/>
      <c r="E940" s="39"/>
      <c r="F940" s="39"/>
      <c r="G940" s="44"/>
    </row>
    <row r="941" spans="1:7" ht="12.75" x14ac:dyDescent="0.15">
      <c r="A941" s="179"/>
      <c r="B941" s="180"/>
      <c r="C941" s="38"/>
      <c r="D941" s="39"/>
      <c r="E941" s="39"/>
      <c r="F941" s="39"/>
      <c r="G941" s="44"/>
    </row>
    <row r="942" spans="1:7" ht="12.75" x14ac:dyDescent="0.15">
      <c r="A942" s="179"/>
      <c r="B942" s="180"/>
      <c r="C942" s="38"/>
      <c r="D942" s="39"/>
      <c r="E942" s="39"/>
      <c r="F942" s="39"/>
      <c r="G942" s="44"/>
    </row>
    <row r="943" spans="1:7" ht="12.75" x14ac:dyDescent="0.15">
      <c r="A943" s="179"/>
      <c r="B943" s="180"/>
      <c r="C943" s="38"/>
      <c r="D943" s="39"/>
      <c r="E943" s="39"/>
      <c r="F943" s="39"/>
      <c r="G943" s="44"/>
    </row>
    <row r="944" spans="1:7" ht="12.75" x14ac:dyDescent="0.15">
      <c r="A944" s="179"/>
      <c r="B944" s="180"/>
      <c r="C944" s="38"/>
      <c r="D944" s="39"/>
      <c r="E944" s="39"/>
      <c r="F944" s="39"/>
      <c r="G944" s="44"/>
    </row>
    <row r="945" spans="1:7" ht="12.75" x14ac:dyDescent="0.15">
      <c r="A945" s="179"/>
      <c r="B945" s="180"/>
      <c r="C945" s="38"/>
      <c r="D945" s="39"/>
      <c r="E945" s="39"/>
      <c r="F945" s="39"/>
      <c r="G945" s="44"/>
    </row>
    <row r="946" spans="1:7" ht="12.75" x14ac:dyDescent="0.15">
      <c r="A946" s="179"/>
      <c r="B946" s="180"/>
      <c r="C946" s="38"/>
      <c r="D946" s="39"/>
      <c r="E946" s="39"/>
      <c r="F946" s="39"/>
      <c r="G946" s="44"/>
    </row>
    <row r="947" spans="1:7" ht="12.75" x14ac:dyDescent="0.15">
      <c r="A947" s="179"/>
      <c r="B947" s="180"/>
      <c r="C947" s="38"/>
      <c r="D947" s="39"/>
      <c r="E947" s="39"/>
      <c r="F947" s="39"/>
      <c r="G947" s="44"/>
    </row>
    <row r="948" spans="1:7" ht="12.75" x14ac:dyDescent="0.15">
      <c r="A948" s="179"/>
      <c r="B948" s="180"/>
      <c r="C948" s="38"/>
      <c r="D948" s="39"/>
      <c r="E948" s="39"/>
      <c r="F948" s="39"/>
      <c r="G948" s="44"/>
    </row>
    <row r="949" spans="1:7" ht="12.75" x14ac:dyDescent="0.15">
      <c r="A949" s="179"/>
      <c r="B949" s="180"/>
      <c r="C949" s="38"/>
      <c r="D949" s="39"/>
      <c r="E949" s="39"/>
      <c r="F949" s="39"/>
      <c r="G949" s="44"/>
    </row>
    <row r="950" spans="1:7" ht="12.75" x14ac:dyDescent="0.15">
      <c r="A950" s="179"/>
      <c r="B950" s="180"/>
      <c r="C950" s="38"/>
      <c r="D950" s="39"/>
      <c r="E950" s="39"/>
      <c r="F950" s="39"/>
      <c r="G950" s="44"/>
    </row>
    <row r="951" spans="1:7" ht="12.75" x14ac:dyDescent="0.15">
      <c r="A951" s="179"/>
      <c r="B951" s="180"/>
      <c r="C951" s="38"/>
      <c r="D951" s="39"/>
      <c r="E951" s="39"/>
      <c r="F951" s="39"/>
      <c r="G951" s="44"/>
    </row>
    <row r="952" spans="1:7" ht="12.75" x14ac:dyDescent="0.15">
      <c r="A952" s="179"/>
      <c r="B952" s="180"/>
      <c r="C952" s="38"/>
      <c r="D952" s="39"/>
      <c r="E952" s="39"/>
      <c r="F952" s="39"/>
      <c r="G952" s="44"/>
    </row>
    <row r="953" spans="1:7" ht="12.75" x14ac:dyDescent="0.15">
      <c r="A953" s="179"/>
      <c r="B953" s="180"/>
      <c r="C953" s="38"/>
      <c r="D953" s="39"/>
      <c r="E953" s="39"/>
      <c r="F953" s="39"/>
      <c r="G953" s="44"/>
    </row>
    <row r="954" spans="1:7" ht="12.75" x14ac:dyDescent="0.15">
      <c r="A954" s="179"/>
      <c r="B954" s="180"/>
      <c r="C954" s="38"/>
      <c r="D954" s="39"/>
      <c r="E954" s="39"/>
      <c r="F954" s="39"/>
      <c r="G954" s="44"/>
    </row>
    <row r="955" spans="1:7" ht="12.75" x14ac:dyDescent="0.15">
      <c r="A955" s="179"/>
      <c r="B955" s="180"/>
      <c r="C955" s="38"/>
      <c r="D955" s="39"/>
      <c r="E955" s="39"/>
      <c r="F955" s="39"/>
      <c r="G955" s="44"/>
    </row>
    <row r="956" spans="1:7" ht="12.75" x14ac:dyDescent="0.15">
      <c r="A956" s="179"/>
      <c r="B956" s="180"/>
      <c r="C956" s="38"/>
      <c r="D956" s="39"/>
      <c r="E956" s="39"/>
      <c r="F956" s="39"/>
      <c r="G956" s="44"/>
    </row>
    <row r="957" spans="1:7" ht="12.75" x14ac:dyDescent="0.15">
      <c r="A957" s="179"/>
      <c r="B957" s="180"/>
      <c r="C957" s="38"/>
      <c r="D957" s="39"/>
      <c r="E957" s="39"/>
      <c r="F957" s="39"/>
      <c r="G957" s="44"/>
    </row>
    <row r="958" spans="1:7" ht="12.75" x14ac:dyDescent="0.15">
      <c r="A958" s="179"/>
      <c r="B958" s="180"/>
      <c r="C958" s="38"/>
      <c r="D958" s="39"/>
      <c r="E958" s="39"/>
      <c r="F958" s="39"/>
      <c r="G958" s="44"/>
    </row>
    <row r="959" spans="1:7" ht="12.75" x14ac:dyDescent="0.15">
      <c r="A959" s="179"/>
      <c r="B959" s="180"/>
      <c r="C959" s="38"/>
      <c r="D959" s="39"/>
      <c r="E959" s="39"/>
      <c r="F959" s="39"/>
      <c r="G959" s="44"/>
    </row>
    <row r="960" spans="1:7" ht="12.75" x14ac:dyDescent="0.15">
      <c r="A960" s="179"/>
      <c r="B960" s="180"/>
      <c r="C960" s="38"/>
      <c r="D960" s="39"/>
      <c r="E960" s="39"/>
      <c r="F960" s="39"/>
      <c r="G960" s="44"/>
    </row>
    <row r="961" spans="1:7" ht="12.75" x14ac:dyDescent="0.15">
      <c r="A961" s="179"/>
      <c r="B961" s="180"/>
      <c r="C961" s="38"/>
      <c r="D961" s="39"/>
      <c r="E961" s="39"/>
      <c r="F961" s="39"/>
      <c r="G961" s="44"/>
    </row>
    <row r="962" spans="1:7" ht="12.75" x14ac:dyDescent="0.15">
      <c r="A962" s="179"/>
      <c r="B962" s="180"/>
      <c r="C962" s="38"/>
      <c r="D962" s="39"/>
      <c r="E962" s="39"/>
      <c r="F962" s="39"/>
      <c r="G962" s="44"/>
    </row>
    <row r="963" spans="1:7" ht="12.75" x14ac:dyDescent="0.15">
      <c r="A963" s="179"/>
      <c r="B963" s="180"/>
      <c r="C963" s="38"/>
      <c r="D963" s="39"/>
      <c r="E963" s="39"/>
      <c r="F963" s="39"/>
      <c r="G963" s="44"/>
    </row>
    <row r="964" spans="1:7" ht="12.75" x14ac:dyDescent="0.15">
      <c r="A964" s="179"/>
      <c r="B964" s="180"/>
      <c r="C964" s="38"/>
      <c r="D964" s="39"/>
      <c r="E964" s="39"/>
      <c r="F964" s="39"/>
      <c r="G964" s="44"/>
    </row>
    <row r="965" spans="1:7" ht="12.75" x14ac:dyDescent="0.15">
      <c r="A965" s="179"/>
      <c r="B965" s="180"/>
      <c r="C965" s="38"/>
      <c r="D965" s="39"/>
      <c r="E965" s="39"/>
      <c r="F965" s="39"/>
      <c r="G965" s="44"/>
    </row>
    <row r="966" spans="1:7" ht="12.75" x14ac:dyDescent="0.15">
      <c r="A966" s="179"/>
      <c r="B966" s="180"/>
      <c r="C966" s="38"/>
      <c r="D966" s="39"/>
      <c r="E966" s="39"/>
      <c r="F966" s="39"/>
      <c r="G966" s="44"/>
    </row>
    <row r="967" spans="1:7" ht="12.75" x14ac:dyDescent="0.15">
      <c r="A967" s="179"/>
      <c r="B967" s="180"/>
      <c r="C967" s="38"/>
      <c r="D967" s="39"/>
      <c r="E967" s="39"/>
      <c r="F967" s="39"/>
      <c r="G967" s="44"/>
    </row>
    <row r="968" spans="1:7" ht="12.75" x14ac:dyDescent="0.15">
      <c r="A968" s="179"/>
      <c r="B968" s="180"/>
      <c r="C968" s="38"/>
      <c r="D968" s="39"/>
      <c r="E968" s="39"/>
      <c r="F968" s="39"/>
      <c r="G968" s="44"/>
    </row>
    <row r="969" spans="1:7" ht="12.75" x14ac:dyDescent="0.15">
      <c r="A969" s="179"/>
      <c r="B969" s="180"/>
      <c r="C969" s="38"/>
      <c r="D969" s="39"/>
      <c r="E969" s="39"/>
      <c r="F969" s="39"/>
      <c r="G969" s="44"/>
    </row>
    <row r="970" spans="1:7" ht="12.75" x14ac:dyDescent="0.15">
      <c r="A970" s="179"/>
      <c r="B970" s="180"/>
      <c r="C970" s="38"/>
      <c r="D970" s="39"/>
      <c r="E970" s="39"/>
      <c r="F970" s="39"/>
      <c r="G970" s="44"/>
    </row>
    <row r="971" spans="1:7" ht="12.75" x14ac:dyDescent="0.15">
      <c r="A971" s="179"/>
      <c r="B971" s="180"/>
      <c r="C971" s="38"/>
      <c r="D971" s="39"/>
      <c r="E971" s="39"/>
      <c r="F971" s="39"/>
      <c r="G971" s="44"/>
    </row>
    <row r="972" spans="1:7" ht="12.75" x14ac:dyDescent="0.15">
      <c r="A972" s="179"/>
      <c r="B972" s="180"/>
      <c r="C972" s="38"/>
      <c r="D972" s="39"/>
      <c r="E972" s="39"/>
      <c r="F972" s="39"/>
      <c r="G972" s="44"/>
    </row>
    <row r="973" spans="1:7" ht="12.75" x14ac:dyDescent="0.15">
      <c r="A973" s="179"/>
      <c r="B973" s="180"/>
      <c r="C973" s="38"/>
      <c r="D973" s="39"/>
      <c r="E973" s="39"/>
      <c r="F973" s="39"/>
      <c r="G973" s="44"/>
    </row>
    <row r="974" spans="1:7" ht="12.75" x14ac:dyDescent="0.15">
      <c r="A974" s="179"/>
      <c r="B974" s="180"/>
      <c r="C974" s="38"/>
      <c r="D974" s="39"/>
      <c r="E974" s="39"/>
      <c r="F974" s="39"/>
      <c r="G974" s="44"/>
    </row>
    <row r="975" spans="1:7" ht="12.75" x14ac:dyDescent="0.15">
      <c r="A975" s="179"/>
      <c r="B975" s="180"/>
      <c r="C975" s="38"/>
      <c r="D975" s="39"/>
      <c r="E975" s="39"/>
      <c r="F975" s="39"/>
      <c r="G975" s="44"/>
    </row>
    <row r="976" spans="1:7" ht="12.75" x14ac:dyDescent="0.15">
      <c r="A976" s="179"/>
      <c r="B976" s="180"/>
      <c r="C976" s="38"/>
      <c r="D976" s="39"/>
      <c r="E976" s="39"/>
      <c r="F976" s="39"/>
      <c r="G976" s="44"/>
    </row>
    <row r="977" spans="1:7" ht="12.75" x14ac:dyDescent="0.15">
      <c r="A977" s="179"/>
      <c r="B977" s="180"/>
      <c r="C977" s="38"/>
      <c r="D977" s="39"/>
      <c r="E977" s="39"/>
      <c r="F977" s="39"/>
      <c r="G977" s="44"/>
    </row>
    <row r="978" spans="1:7" ht="12.75" x14ac:dyDescent="0.15">
      <c r="A978" s="179"/>
      <c r="B978" s="180"/>
      <c r="C978" s="38"/>
      <c r="D978" s="39"/>
      <c r="E978" s="39"/>
      <c r="F978" s="39"/>
      <c r="G978" s="44"/>
    </row>
    <row r="979" spans="1:7" ht="12.75" x14ac:dyDescent="0.15">
      <c r="A979" s="179"/>
      <c r="B979" s="180"/>
      <c r="C979" s="38"/>
      <c r="D979" s="39"/>
      <c r="E979" s="39"/>
      <c r="F979" s="39"/>
      <c r="G979" s="44"/>
    </row>
    <row r="980" spans="1:7" ht="12.75" x14ac:dyDescent="0.15">
      <c r="A980" s="179"/>
      <c r="B980" s="180"/>
      <c r="C980" s="38"/>
      <c r="D980" s="39"/>
      <c r="E980" s="39"/>
      <c r="F980" s="39"/>
      <c r="G980" s="44"/>
    </row>
    <row r="981" spans="1:7" ht="12.75" x14ac:dyDescent="0.15">
      <c r="A981" s="179"/>
      <c r="B981" s="180"/>
      <c r="C981" s="38"/>
      <c r="D981" s="39"/>
      <c r="E981" s="39"/>
      <c r="F981" s="39"/>
      <c r="G981" s="44"/>
    </row>
    <row r="982" spans="1:7" ht="12.75" x14ac:dyDescent="0.15">
      <c r="A982" s="179"/>
      <c r="B982" s="180"/>
      <c r="C982" s="38"/>
      <c r="D982" s="39"/>
      <c r="E982" s="39"/>
      <c r="F982" s="39"/>
      <c r="G982" s="44"/>
    </row>
    <row r="983" spans="1:7" ht="12.75" x14ac:dyDescent="0.15">
      <c r="A983" s="179"/>
      <c r="B983" s="180"/>
      <c r="C983" s="38"/>
      <c r="D983" s="39"/>
      <c r="E983" s="39"/>
      <c r="F983" s="39"/>
      <c r="G983" s="44"/>
    </row>
    <row r="984" spans="1:7" ht="12.75" x14ac:dyDescent="0.15">
      <c r="A984" s="179"/>
      <c r="B984" s="180"/>
      <c r="C984" s="38"/>
      <c r="D984" s="39"/>
      <c r="E984" s="39"/>
      <c r="F984" s="39"/>
      <c r="G984" s="44"/>
    </row>
    <row r="985" spans="1:7" ht="12.75" x14ac:dyDescent="0.15">
      <c r="A985" s="179"/>
      <c r="B985" s="180"/>
      <c r="C985" s="38"/>
      <c r="D985" s="39"/>
      <c r="E985" s="39"/>
      <c r="F985" s="39"/>
      <c r="G985" s="44"/>
    </row>
    <row r="986" spans="1:7" ht="12.75" x14ac:dyDescent="0.15">
      <c r="A986" s="179"/>
      <c r="B986" s="180"/>
      <c r="C986" s="38"/>
      <c r="D986" s="39"/>
      <c r="E986" s="39"/>
      <c r="F986" s="39"/>
      <c r="G986" s="44"/>
    </row>
    <row r="987" spans="1:7" ht="12.75" x14ac:dyDescent="0.15">
      <c r="A987" s="179"/>
      <c r="B987" s="180"/>
      <c r="C987" s="38"/>
      <c r="D987" s="39"/>
      <c r="E987" s="39"/>
      <c r="F987" s="39"/>
      <c r="G987" s="44"/>
    </row>
    <row r="988" spans="1:7" ht="12.75" x14ac:dyDescent="0.15">
      <c r="A988" s="179"/>
      <c r="B988" s="180"/>
      <c r="C988" s="38"/>
      <c r="D988" s="39"/>
      <c r="E988" s="39"/>
      <c r="F988" s="39"/>
      <c r="G988" s="44"/>
    </row>
    <row r="989" spans="1:7" ht="12.75" x14ac:dyDescent="0.15">
      <c r="A989" s="179"/>
      <c r="B989" s="180"/>
      <c r="C989" s="38"/>
      <c r="D989" s="39"/>
      <c r="E989" s="39"/>
      <c r="F989" s="39"/>
      <c r="G989" s="44"/>
    </row>
    <row r="990" spans="1:7" ht="12.75" x14ac:dyDescent="0.15">
      <c r="A990" s="179"/>
      <c r="B990" s="180"/>
      <c r="C990" s="38"/>
      <c r="D990" s="39"/>
      <c r="E990" s="39"/>
      <c r="F990" s="39"/>
      <c r="G990" s="44"/>
    </row>
    <row r="991" spans="1:7" ht="12.75" x14ac:dyDescent="0.15">
      <c r="A991" s="179"/>
      <c r="B991" s="180"/>
      <c r="C991" s="38"/>
      <c r="D991" s="39"/>
      <c r="E991" s="39"/>
      <c r="F991" s="39"/>
      <c r="G991" s="44"/>
    </row>
    <row r="992" spans="1:7" ht="12.75" x14ac:dyDescent="0.15">
      <c r="A992" s="179"/>
      <c r="B992" s="180"/>
      <c r="C992" s="38"/>
      <c r="D992" s="39"/>
      <c r="E992" s="39"/>
      <c r="F992" s="39"/>
      <c r="G992" s="44"/>
    </row>
    <row r="993" spans="1:7" ht="12.75" x14ac:dyDescent="0.15">
      <c r="A993" s="179"/>
      <c r="B993" s="180"/>
      <c r="C993" s="38"/>
      <c r="D993" s="39"/>
      <c r="E993" s="39"/>
      <c r="F993" s="39"/>
      <c r="G993" s="44"/>
    </row>
    <row r="994" spans="1:7" ht="12.75" x14ac:dyDescent="0.15">
      <c r="A994" s="179"/>
      <c r="B994" s="180"/>
      <c r="C994" s="38"/>
      <c r="D994" s="39"/>
      <c r="E994" s="39"/>
      <c r="F994" s="39"/>
      <c r="G994" s="44"/>
    </row>
    <row r="995" spans="1:7" ht="12.75" x14ac:dyDescent="0.15">
      <c r="A995" s="179"/>
      <c r="B995" s="180"/>
      <c r="C995" s="38"/>
      <c r="D995" s="39"/>
      <c r="E995" s="39"/>
      <c r="F995" s="39"/>
      <c r="G995" s="44"/>
    </row>
    <row r="996" spans="1:7" ht="12.75" x14ac:dyDescent="0.15">
      <c r="A996" s="179"/>
      <c r="B996" s="180"/>
      <c r="C996" s="38"/>
      <c r="D996" s="39"/>
      <c r="E996" s="39"/>
      <c r="F996" s="39"/>
      <c r="G996" s="44"/>
    </row>
    <row r="997" spans="1:7" ht="12.75" x14ac:dyDescent="0.15">
      <c r="A997" s="179"/>
      <c r="B997" s="180"/>
      <c r="C997" s="38"/>
      <c r="D997" s="39"/>
      <c r="E997" s="39"/>
      <c r="F997" s="39"/>
      <c r="G997" s="44"/>
    </row>
    <row r="998" spans="1:7" ht="12.75" x14ac:dyDescent="0.15">
      <c r="A998" s="179"/>
      <c r="B998" s="180"/>
      <c r="C998" s="38"/>
      <c r="D998" s="39"/>
      <c r="E998" s="39"/>
      <c r="F998" s="39"/>
      <c r="G998" s="44"/>
    </row>
    <row r="999" spans="1:7" ht="12.75" x14ac:dyDescent="0.15">
      <c r="A999" s="179"/>
      <c r="B999" s="180"/>
      <c r="C999" s="38"/>
      <c r="D999" s="39"/>
      <c r="E999" s="39"/>
      <c r="F999" s="39"/>
      <c r="G999" s="44"/>
    </row>
    <row r="1000" spans="1:7" ht="12.75" x14ac:dyDescent="0.15">
      <c r="A1000" s="179"/>
      <c r="B1000" s="180"/>
      <c r="C1000" s="38"/>
      <c r="D1000" s="39"/>
      <c r="E1000" s="39"/>
      <c r="F1000" s="39"/>
      <c r="G1000" s="44"/>
    </row>
    <row r="1001" spans="1:7" ht="12.75" x14ac:dyDescent="0.15">
      <c r="A1001" s="179"/>
      <c r="B1001" s="180"/>
      <c r="C1001" s="38"/>
      <c r="D1001" s="39"/>
      <c r="E1001" s="39"/>
      <c r="F1001" s="39"/>
      <c r="G1001" s="44"/>
    </row>
    <row r="1002" spans="1:7" ht="12.75" x14ac:dyDescent="0.15">
      <c r="A1002" s="179"/>
      <c r="B1002" s="180"/>
      <c r="C1002" s="38"/>
      <c r="D1002" s="39"/>
      <c r="E1002" s="39"/>
      <c r="F1002" s="39"/>
      <c r="G1002" s="44"/>
    </row>
    <row r="1003" spans="1:7" ht="12.75" x14ac:dyDescent="0.15">
      <c r="A1003" s="179"/>
      <c r="B1003" s="180"/>
      <c r="C1003" s="38"/>
      <c r="D1003" s="39"/>
      <c r="E1003" s="39"/>
      <c r="F1003" s="39"/>
      <c r="G1003" s="44"/>
    </row>
    <row r="1004" spans="1:7" ht="12.75" x14ac:dyDescent="0.15">
      <c r="A1004" s="179"/>
      <c r="B1004" s="180"/>
      <c r="C1004" s="38"/>
      <c r="D1004" s="39"/>
      <c r="E1004" s="39"/>
      <c r="F1004" s="39"/>
      <c r="G1004" s="44"/>
    </row>
    <row r="1005" spans="1:7" ht="12.75" x14ac:dyDescent="0.15">
      <c r="A1005" s="179"/>
      <c r="B1005" s="180"/>
      <c r="C1005" s="38"/>
      <c r="D1005" s="39"/>
      <c r="E1005" s="39"/>
      <c r="F1005" s="39"/>
      <c r="G1005" s="44"/>
    </row>
    <row r="1006" spans="1:7" ht="12.75" x14ac:dyDescent="0.15">
      <c r="A1006" s="179"/>
      <c r="B1006" s="180"/>
      <c r="C1006" s="38"/>
      <c r="D1006" s="39"/>
      <c r="E1006" s="39"/>
      <c r="F1006" s="39"/>
      <c r="G1006" s="44"/>
    </row>
    <row r="1007" spans="1:7" ht="12.75" x14ac:dyDescent="0.15">
      <c r="A1007" s="179"/>
      <c r="B1007" s="180"/>
      <c r="C1007" s="38"/>
      <c r="D1007" s="39"/>
      <c r="E1007" s="39"/>
      <c r="F1007" s="39"/>
      <c r="G1007" s="44"/>
    </row>
    <row r="1008" spans="1:7" ht="12.75" x14ac:dyDescent="0.15">
      <c r="A1008" s="179"/>
      <c r="B1008" s="180"/>
      <c r="C1008" s="38"/>
      <c r="D1008" s="39"/>
      <c r="E1008" s="39"/>
      <c r="F1008" s="39"/>
      <c r="G1008" s="44"/>
    </row>
    <row r="1009" spans="1:7" ht="12.75" x14ac:dyDescent="0.15">
      <c r="A1009" s="179"/>
      <c r="B1009" s="180"/>
      <c r="C1009" s="38"/>
      <c r="D1009" s="39"/>
      <c r="E1009" s="39"/>
      <c r="F1009" s="39"/>
      <c r="G1009" s="44"/>
    </row>
    <row r="1010" spans="1:7" ht="12.75" x14ac:dyDescent="0.15">
      <c r="A1010" s="179"/>
      <c r="B1010" s="180"/>
      <c r="C1010" s="38"/>
      <c r="D1010" s="39"/>
      <c r="E1010" s="39"/>
      <c r="F1010" s="39"/>
      <c r="G1010" s="44"/>
    </row>
    <row r="1011" spans="1:7" ht="12.75" x14ac:dyDescent="0.15">
      <c r="A1011" s="179"/>
      <c r="B1011" s="180"/>
      <c r="C1011" s="38"/>
      <c r="D1011" s="39"/>
      <c r="E1011" s="39"/>
      <c r="F1011" s="39"/>
      <c r="G1011" s="44"/>
    </row>
    <row r="1012" spans="1:7" ht="12.75" x14ac:dyDescent="0.15">
      <c r="A1012" s="179"/>
      <c r="B1012" s="180"/>
      <c r="C1012" s="38"/>
      <c r="D1012" s="39"/>
      <c r="E1012" s="39"/>
      <c r="F1012" s="39"/>
      <c r="G1012" s="44"/>
    </row>
    <row r="1013" spans="1:7" ht="12.75" x14ac:dyDescent="0.15">
      <c r="A1013" s="179"/>
      <c r="B1013" s="180"/>
      <c r="C1013" s="38"/>
      <c r="D1013" s="39"/>
      <c r="E1013" s="39"/>
      <c r="F1013" s="39"/>
      <c r="G1013" s="44"/>
    </row>
    <row r="1014" spans="1:7" ht="12.75" x14ac:dyDescent="0.15">
      <c r="A1014" s="179"/>
      <c r="B1014" s="180"/>
      <c r="C1014" s="38"/>
      <c r="D1014" s="39"/>
      <c r="E1014" s="39"/>
      <c r="F1014" s="39"/>
      <c r="G1014" s="44"/>
    </row>
    <row r="1015" spans="1:7" ht="12.75" x14ac:dyDescent="0.15">
      <c r="A1015" s="179"/>
      <c r="B1015" s="180"/>
      <c r="C1015" s="38"/>
      <c r="D1015" s="39"/>
      <c r="E1015" s="39"/>
      <c r="F1015" s="39"/>
      <c r="G1015" s="44"/>
    </row>
    <row r="1016" spans="1:7" ht="12.75" x14ac:dyDescent="0.15">
      <c r="A1016" s="179"/>
      <c r="B1016" s="180"/>
      <c r="C1016" s="38"/>
      <c r="D1016" s="39"/>
      <c r="E1016" s="39"/>
      <c r="F1016" s="39"/>
      <c r="G1016" s="44"/>
    </row>
    <row r="1017" spans="1:7" ht="12.75" x14ac:dyDescent="0.15">
      <c r="A1017" s="179"/>
      <c r="B1017" s="180"/>
      <c r="C1017" s="38"/>
      <c r="D1017" s="39"/>
      <c r="E1017" s="39"/>
      <c r="F1017" s="39"/>
      <c r="G1017" s="44"/>
    </row>
    <row r="1018" spans="1:7" ht="12.75" x14ac:dyDescent="0.15">
      <c r="A1018" s="179"/>
      <c r="B1018" s="180"/>
      <c r="C1018" s="38"/>
      <c r="D1018" s="39"/>
      <c r="E1018" s="39"/>
      <c r="F1018" s="39"/>
      <c r="G1018" s="44"/>
    </row>
    <row r="1019" spans="1:7" ht="12.75" x14ac:dyDescent="0.15">
      <c r="A1019" s="179"/>
      <c r="B1019" s="180"/>
      <c r="C1019" s="38"/>
      <c r="D1019" s="39"/>
      <c r="E1019" s="39"/>
      <c r="F1019" s="39"/>
      <c r="G1019" s="44"/>
    </row>
    <row r="1020" spans="1:7" ht="12.75" x14ac:dyDescent="0.15">
      <c r="A1020" s="179"/>
      <c r="B1020" s="180"/>
      <c r="C1020" s="38"/>
      <c r="D1020" s="39"/>
      <c r="E1020" s="39"/>
      <c r="F1020" s="39"/>
      <c r="G1020" s="44"/>
    </row>
    <row r="1021" spans="1:7" ht="12.75" x14ac:dyDescent="0.15">
      <c r="A1021" s="179"/>
      <c r="B1021" s="180"/>
      <c r="C1021" s="38"/>
      <c r="D1021" s="39"/>
      <c r="E1021" s="39"/>
      <c r="F1021" s="39"/>
      <c r="G1021" s="44"/>
    </row>
    <row r="1022" spans="1:7" ht="12.75" x14ac:dyDescent="0.15">
      <c r="A1022" s="179"/>
      <c r="B1022" s="180"/>
      <c r="C1022" s="38"/>
      <c r="D1022" s="39"/>
      <c r="E1022" s="39"/>
      <c r="F1022" s="39"/>
      <c r="G1022" s="44"/>
    </row>
    <row r="1023" spans="1:7" ht="12.75" x14ac:dyDescent="0.15">
      <c r="A1023" s="179"/>
      <c r="B1023" s="180"/>
      <c r="C1023" s="38"/>
      <c r="D1023" s="39"/>
      <c r="E1023" s="39"/>
      <c r="F1023" s="39"/>
      <c r="G1023" s="44"/>
    </row>
    <row r="1024" spans="1:7" ht="12.75" x14ac:dyDescent="0.15">
      <c r="A1024" s="179"/>
      <c r="B1024" s="180"/>
      <c r="C1024" s="38"/>
      <c r="D1024" s="39"/>
      <c r="E1024" s="39"/>
      <c r="F1024" s="39"/>
      <c r="G1024" s="44"/>
    </row>
    <row r="1025" spans="1:7" ht="12.75" x14ac:dyDescent="0.15">
      <c r="A1025" s="179"/>
      <c r="B1025" s="180"/>
      <c r="C1025" s="38"/>
      <c r="D1025" s="39"/>
      <c r="E1025" s="39"/>
      <c r="F1025" s="39"/>
      <c r="G1025" s="44"/>
    </row>
    <row r="1026" spans="1:7" ht="12.75" x14ac:dyDescent="0.15">
      <c r="A1026" s="179"/>
      <c r="B1026" s="180"/>
      <c r="C1026" s="38"/>
      <c r="D1026" s="39"/>
      <c r="E1026" s="39"/>
      <c r="F1026" s="39"/>
      <c r="G1026" s="44"/>
    </row>
    <row r="1027" spans="1:7" ht="12.75" x14ac:dyDescent="0.15">
      <c r="A1027" s="179"/>
      <c r="B1027" s="180"/>
      <c r="C1027" s="38"/>
      <c r="D1027" s="39"/>
      <c r="E1027" s="39"/>
      <c r="F1027" s="39"/>
      <c r="G1027" s="44"/>
    </row>
    <row r="1028" spans="1:7" ht="12.75" x14ac:dyDescent="0.15">
      <c r="A1028" s="179"/>
      <c r="B1028" s="180"/>
      <c r="C1028" s="38"/>
      <c r="D1028" s="39"/>
      <c r="E1028" s="39"/>
      <c r="F1028" s="39"/>
      <c r="G1028" s="44"/>
    </row>
    <row r="1029" spans="1:7" ht="12.75" x14ac:dyDescent="0.15">
      <c r="A1029" s="179"/>
      <c r="B1029" s="180"/>
      <c r="C1029" s="38"/>
      <c r="D1029" s="39"/>
      <c r="E1029" s="39"/>
      <c r="F1029" s="39"/>
      <c r="G1029" s="44"/>
    </row>
    <row r="1030" spans="1:7" ht="12.75" x14ac:dyDescent="0.15">
      <c r="A1030" s="179"/>
      <c r="B1030" s="180"/>
      <c r="C1030" s="38"/>
      <c r="D1030" s="39"/>
      <c r="E1030" s="39"/>
      <c r="F1030" s="39"/>
      <c r="G1030" s="44"/>
    </row>
    <row r="1031" spans="1:7" ht="12.75" x14ac:dyDescent="0.15">
      <c r="A1031" s="179"/>
      <c r="B1031" s="180"/>
      <c r="C1031" s="38"/>
      <c r="D1031" s="39"/>
      <c r="E1031" s="39"/>
      <c r="F1031" s="39"/>
      <c r="G1031" s="44"/>
    </row>
    <row r="1032" spans="1:7" ht="12.75" x14ac:dyDescent="0.15">
      <c r="A1032" s="179"/>
      <c r="B1032" s="180"/>
      <c r="C1032" s="38"/>
      <c r="D1032" s="39"/>
      <c r="E1032" s="39"/>
      <c r="F1032" s="39"/>
      <c r="G1032" s="44"/>
    </row>
    <row r="1033" spans="1:7" ht="12.75" x14ac:dyDescent="0.15">
      <c r="A1033" s="179"/>
      <c r="B1033" s="180"/>
      <c r="C1033" s="38"/>
      <c r="D1033" s="39"/>
      <c r="E1033" s="39"/>
      <c r="F1033" s="39"/>
      <c r="G1033" s="44"/>
    </row>
    <row r="1034" spans="1:7" ht="12.75" x14ac:dyDescent="0.15">
      <c r="A1034" s="179"/>
      <c r="B1034" s="180"/>
      <c r="C1034" s="38"/>
      <c r="D1034" s="39"/>
      <c r="E1034" s="39"/>
      <c r="F1034" s="39"/>
      <c r="G1034" s="44"/>
    </row>
    <row r="1035" spans="1:7" ht="12.75" x14ac:dyDescent="0.15">
      <c r="A1035" s="179"/>
      <c r="B1035" s="180"/>
      <c r="C1035" s="38"/>
      <c r="D1035" s="39"/>
      <c r="E1035" s="39"/>
      <c r="F1035" s="39"/>
      <c r="G1035" s="44"/>
    </row>
    <row r="1036" spans="1:7" ht="12.75" x14ac:dyDescent="0.15">
      <c r="A1036" s="179"/>
      <c r="B1036" s="180"/>
      <c r="C1036" s="38"/>
      <c r="D1036" s="39"/>
      <c r="E1036" s="39"/>
      <c r="F1036" s="39"/>
      <c r="G1036" s="44"/>
    </row>
    <row r="1037" spans="1:7" ht="12.75" x14ac:dyDescent="0.15">
      <c r="A1037" s="179"/>
      <c r="B1037" s="180"/>
      <c r="C1037" s="38"/>
      <c r="D1037" s="39"/>
      <c r="E1037" s="39"/>
      <c r="F1037" s="39"/>
      <c r="G1037" s="44"/>
    </row>
    <row r="1038" spans="1:7" ht="12.75" x14ac:dyDescent="0.15">
      <c r="A1038" s="179"/>
      <c r="B1038" s="180"/>
      <c r="C1038" s="38"/>
      <c r="D1038" s="39"/>
      <c r="E1038" s="39"/>
      <c r="F1038" s="39"/>
      <c r="G1038" s="44"/>
    </row>
    <row r="1039" spans="1:7" ht="12.75" x14ac:dyDescent="0.15">
      <c r="A1039" s="179"/>
      <c r="B1039" s="180"/>
      <c r="C1039" s="38"/>
      <c r="D1039" s="39"/>
      <c r="E1039" s="39"/>
      <c r="F1039" s="39"/>
      <c r="G1039" s="44"/>
    </row>
    <row r="1040" spans="1:7" ht="12.75" x14ac:dyDescent="0.15">
      <c r="A1040" s="179"/>
      <c r="B1040" s="180"/>
      <c r="C1040" s="38"/>
      <c r="D1040" s="39"/>
      <c r="E1040" s="39"/>
      <c r="F1040" s="39"/>
      <c r="G1040" s="44"/>
    </row>
    <row r="1041" spans="1:7" ht="12.75" x14ac:dyDescent="0.15">
      <c r="A1041" s="179"/>
      <c r="B1041" s="180"/>
      <c r="C1041" s="38"/>
      <c r="D1041" s="39"/>
      <c r="E1041" s="39"/>
      <c r="F1041" s="39"/>
      <c r="G1041" s="44"/>
    </row>
    <row r="1042" spans="1:7" ht="12.75" x14ac:dyDescent="0.15">
      <c r="A1042" s="179"/>
      <c r="B1042" s="180"/>
      <c r="C1042" s="38"/>
      <c r="D1042" s="39"/>
      <c r="E1042" s="39"/>
      <c r="F1042" s="39"/>
      <c r="G1042" s="44"/>
    </row>
    <row r="1043" spans="1:7" ht="12.75" x14ac:dyDescent="0.15">
      <c r="A1043" s="179"/>
      <c r="B1043" s="180"/>
      <c r="C1043" s="38"/>
      <c r="D1043" s="39"/>
      <c r="E1043" s="39"/>
      <c r="F1043" s="39"/>
      <c r="G1043" s="44"/>
    </row>
    <row r="1044" spans="1:7" ht="12.75" x14ac:dyDescent="0.15">
      <c r="A1044" s="179"/>
      <c r="B1044" s="180"/>
      <c r="C1044" s="38"/>
      <c r="D1044" s="39"/>
      <c r="E1044" s="39"/>
      <c r="F1044" s="39"/>
      <c r="G1044" s="44"/>
    </row>
    <row r="1045" spans="1:7" ht="12.75" x14ac:dyDescent="0.15">
      <c r="A1045" s="179"/>
      <c r="B1045" s="180"/>
      <c r="C1045" s="38"/>
      <c r="D1045" s="39"/>
      <c r="E1045" s="39"/>
      <c r="F1045" s="39"/>
      <c r="G1045" s="44"/>
    </row>
    <row r="1046" spans="1:7" ht="12.75" x14ac:dyDescent="0.15">
      <c r="A1046" s="179"/>
      <c r="B1046" s="180"/>
      <c r="C1046" s="38"/>
      <c r="D1046" s="39"/>
      <c r="E1046" s="39"/>
      <c r="F1046" s="39"/>
      <c r="G1046" s="44"/>
    </row>
    <row r="1047" spans="1:7" ht="12.75" x14ac:dyDescent="0.15">
      <c r="A1047" s="179"/>
      <c r="B1047" s="180"/>
      <c r="C1047" s="38"/>
      <c r="D1047" s="39"/>
      <c r="E1047" s="39"/>
      <c r="F1047" s="39"/>
      <c r="G1047" s="44"/>
    </row>
    <row r="1048" spans="1:7" ht="12.75" x14ac:dyDescent="0.15">
      <c r="A1048" s="179"/>
      <c r="B1048" s="180"/>
      <c r="C1048" s="38"/>
      <c r="D1048" s="39"/>
      <c r="E1048" s="39"/>
      <c r="F1048" s="39"/>
      <c r="G1048" s="44"/>
    </row>
    <row r="1049" spans="1:7" ht="12.75" x14ac:dyDescent="0.15">
      <c r="A1049" s="179"/>
      <c r="B1049" s="180"/>
      <c r="C1049" s="38"/>
      <c r="D1049" s="39"/>
      <c r="E1049" s="39"/>
      <c r="F1049" s="39"/>
      <c r="G1049" s="44"/>
    </row>
    <row r="1050" spans="1:7" ht="12.75" x14ac:dyDescent="0.15">
      <c r="A1050" s="179"/>
      <c r="B1050" s="180"/>
      <c r="C1050" s="38"/>
      <c r="D1050" s="39"/>
      <c r="E1050" s="39"/>
      <c r="F1050" s="39"/>
      <c r="G1050" s="44"/>
    </row>
    <row r="1051" spans="1:7" ht="12.75" x14ac:dyDescent="0.15">
      <c r="A1051" s="179"/>
      <c r="B1051" s="180"/>
      <c r="C1051" s="38"/>
      <c r="D1051" s="39"/>
      <c r="E1051" s="39"/>
      <c r="F1051" s="39"/>
      <c r="G1051" s="44"/>
    </row>
    <row r="1052" spans="1:7" ht="12.75" x14ac:dyDescent="0.15">
      <c r="A1052" s="179"/>
      <c r="B1052" s="180"/>
      <c r="C1052" s="38"/>
      <c r="D1052" s="39"/>
      <c r="E1052" s="39"/>
      <c r="F1052" s="39"/>
      <c r="G1052" s="44"/>
    </row>
    <row r="1053" spans="1:7" ht="12.75" x14ac:dyDescent="0.15">
      <c r="A1053" s="179"/>
      <c r="B1053" s="180"/>
      <c r="C1053" s="38"/>
      <c r="D1053" s="39"/>
      <c r="E1053" s="39"/>
      <c r="F1053" s="39"/>
      <c r="G1053" s="44"/>
    </row>
    <row r="1054" spans="1:7" ht="12.75" x14ac:dyDescent="0.15">
      <c r="A1054" s="179"/>
      <c r="B1054" s="180"/>
      <c r="C1054" s="38"/>
      <c r="D1054" s="39"/>
      <c r="E1054" s="39"/>
      <c r="F1054" s="39"/>
      <c r="G1054" s="44"/>
    </row>
    <row r="1055" spans="1:7" ht="12.75" x14ac:dyDescent="0.15">
      <c r="A1055" s="179"/>
      <c r="B1055" s="180"/>
      <c r="C1055" s="38"/>
      <c r="D1055" s="39"/>
      <c r="E1055" s="39"/>
      <c r="F1055" s="39"/>
      <c r="G1055" s="44"/>
    </row>
    <row r="1056" spans="1:7" ht="12.75" x14ac:dyDescent="0.15">
      <c r="A1056" s="179"/>
      <c r="B1056" s="180"/>
      <c r="C1056" s="38"/>
      <c r="D1056" s="39"/>
      <c r="E1056" s="39"/>
      <c r="F1056" s="39"/>
      <c r="G1056" s="44"/>
    </row>
    <row r="1057" spans="1:7" ht="12.75" x14ac:dyDescent="0.15">
      <c r="A1057" s="179"/>
      <c r="B1057" s="180"/>
      <c r="C1057" s="38"/>
      <c r="D1057" s="39"/>
      <c r="E1057" s="39"/>
      <c r="F1057" s="39"/>
      <c r="G1057" s="44"/>
    </row>
    <row r="1058" spans="1:7" ht="12.75" x14ac:dyDescent="0.15">
      <c r="A1058" s="179"/>
      <c r="B1058" s="180"/>
      <c r="C1058" s="38"/>
      <c r="D1058" s="39"/>
      <c r="E1058" s="39"/>
      <c r="F1058" s="39"/>
      <c r="G1058" s="44"/>
    </row>
    <row r="1059" spans="1:7" ht="12.75" x14ac:dyDescent="0.15">
      <c r="A1059" s="179"/>
      <c r="B1059" s="180"/>
      <c r="C1059" s="38"/>
      <c r="D1059" s="39"/>
      <c r="E1059" s="39"/>
      <c r="F1059" s="39"/>
      <c r="G1059" s="44"/>
    </row>
    <row r="1060" spans="1:7" ht="12.75" x14ac:dyDescent="0.15">
      <c r="A1060" s="179"/>
      <c r="B1060" s="180"/>
      <c r="C1060" s="38"/>
      <c r="D1060" s="39"/>
      <c r="E1060" s="39"/>
      <c r="F1060" s="39"/>
      <c r="G1060" s="44"/>
    </row>
    <row r="1061" spans="1:7" ht="12.75" x14ac:dyDescent="0.15">
      <c r="A1061" s="179"/>
      <c r="B1061" s="180"/>
      <c r="C1061" s="38"/>
      <c r="D1061" s="39"/>
      <c r="E1061" s="39"/>
      <c r="F1061" s="39"/>
      <c r="G1061" s="44"/>
    </row>
    <row r="1062" spans="1:7" ht="12.75" x14ac:dyDescent="0.15">
      <c r="A1062" s="179"/>
      <c r="B1062" s="180"/>
      <c r="C1062" s="38"/>
      <c r="D1062" s="39"/>
      <c r="E1062" s="39"/>
      <c r="F1062" s="39"/>
      <c r="G1062" s="44"/>
    </row>
    <row r="1063" spans="1:7" ht="12.75" x14ac:dyDescent="0.15">
      <c r="A1063" s="179"/>
      <c r="B1063" s="180"/>
      <c r="C1063" s="38"/>
      <c r="D1063" s="39"/>
      <c r="E1063" s="39"/>
      <c r="F1063" s="39"/>
      <c r="G1063" s="44"/>
    </row>
    <row r="1064" spans="1:7" ht="12.75" x14ac:dyDescent="0.15">
      <c r="A1064" s="179"/>
      <c r="B1064" s="180"/>
      <c r="C1064" s="38"/>
      <c r="D1064" s="39"/>
      <c r="E1064" s="39"/>
      <c r="F1064" s="39"/>
      <c r="G1064" s="44"/>
    </row>
    <row r="1065" spans="1:7" ht="12.75" x14ac:dyDescent="0.15">
      <c r="A1065" s="179"/>
      <c r="B1065" s="180"/>
      <c r="C1065" s="38"/>
      <c r="D1065" s="39"/>
      <c r="E1065" s="39"/>
      <c r="F1065" s="39"/>
      <c r="G1065" s="44"/>
    </row>
    <row r="1066" spans="1:7" ht="12.75" x14ac:dyDescent="0.15">
      <c r="A1066" s="179"/>
      <c r="B1066" s="180"/>
      <c r="C1066" s="38"/>
      <c r="D1066" s="39"/>
      <c r="E1066" s="39"/>
      <c r="F1066" s="39"/>
      <c r="G1066" s="44"/>
    </row>
    <row r="1067" spans="1:7" ht="12.75" x14ac:dyDescent="0.15">
      <c r="A1067" s="179"/>
      <c r="B1067" s="180"/>
      <c r="C1067" s="38"/>
      <c r="D1067" s="39"/>
      <c r="E1067" s="39"/>
      <c r="F1067" s="39"/>
      <c r="G1067" s="44"/>
    </row>
    <row r="1068" spans="1:7" ht="12.75" x14ac:dyDescent="0.15">
      <c r="A1068" s="179"/>
      <c r="B1068" s="180"/>
      <c r="C1068" s="38"/>
      <c r="D1068" s="39"/>
      <c r="E1068" s="39"/>
      <c r="F1068" s="39"/>
      <c r="G1068" s="44"/>
    </row>
    <row r="1069" spans="1:7" ht="12.75" x14ac:dyDescent="0.15">
      <c r="A1069" s="179"/>
      <c r="B1069" s="180"/>
      <c r="C1069" s="38"/>
      <c r="D1069" s="39"/>
      <c r="E1069" s="39"/>
      <c r="F1069" s="39"/>
      <c r="G1069" s="44"/>
    </row>
    <row r="1070" spans="1:7" ht="12.75" x14ac:dyDescent="0.15">
      <c r="A1070" s="179"/>
      <c r="B1070" s="180"/>
      <c r="C1070" s="38"/>
      <c r="D1070" s="39"/>
      <c r="E1070" s="39"/>
      <c r="F1070" s="39"/>
      <c r="G1070" s="44"/>
    </row>
    <row r="1071" spans="1:7" ht="12.75" x14ac:dyDescent="0.15">
      <c r="A1071" s="179"/>
      <c r="B1071" s="180"/>
      <c r="C1071" s="38"/>
      <c r="D1071" s="39"/>
      <c r="E1071" s="39"/>
      <c r="F1071" s="39"/>
      <c r="G1071" s="44"/>
    </row>
    <row r="1072" spans="1:7" ht="12.75" x14ac:dyDescent="0.15">
      <c r="A1072" s="179"/>
      <c r="B1072" s="180"/>
      <c r="C1072" s="38"/>
      <c r="D1072" s="39"/>
      <c r="E1072" s="39"/>
      <c r="F1072" s="39"/>
      <c r="G1072" s="44"/>
    </row>
    <row r="1073" spans="1:7" ht="12.75" x14ac:dyDescent="0.15">
      <c r="A1073" s="179"/>
      <c r="B1073" s="180"/>
      <c r="C1073" s="38"/>
      <c r="D1073" s="39"/>
      <c r="E1073" s="39"/>
      <c r="F1073" s="39"/>
      <c r="G1073" s="44"/>
    </row>
    <row r="1074" spans="1:7" ht="12.75" x14ac:dyDescent="0.15">
      <c r="A1074" s="179"/>
      <c r="B1074" s="180"/>
      <c r="C1074" s="38"/>
      <c r="D1074" s="39"/>
      <c r="E1074" s="39"/>
      <c r="F1074" s="39"/>
      <c r="G1074" s="44"/>
    </row>
    <row r="1075" spans="1:7" ht="12.75" x14ac:dyDescent="0.15">
      <c r="A1075" s="179"/>
      <c r="B1075" s="180"/>
      <c r="C1075" s="38"/>
      <c r="D1075" s="39"/>
      <c r="E1075" s="39"/>
      <c r="F1075" s="39"/>
      <c r="G1075" s="44"/>
    </row>
    <row r="1076" spans="1:7" ht="12.75" x14ac:dyDescent="0.15">
      <c r="A1076" s="179"/>
      <c r="B1076" s="180"/>
      <c r="C1076" s="38"/>
      <c r="D1076" s="39"/>
      <c r="E1076" s="39"/>
      <c r="F1076" s="39"/>
      <c r="G1076" s="44"/>
    </row>
    <row r="1077" spans="1:7" ht="12.75" x14ac:dyDescent="0.15">
      <c r="A1077" s="179"/>
      <c r="B1077" s="180"/>
      <c r="C1077" s="38"/>
      <c r="D1077" s="39"/>
      <c r="E1077" s="39"/>
      <c r="F1077" s="39"/>
      <c r="G1077" s="44"/>
    </row>
    <row r="1078" spans="1:7" ht="12.75" x14ac:dyDescent="0.15">
      <c r="A1078" s="179"/>
      <c r="B1078" s="180"/>
      <c r="C1078" s="38"/>
      <c r="D1078" s="39"/>
      <c r="E1078" s="39"/>
      <c r="F1078" s="39"/>
      <c r="G1078" s="44"/>
    </row>
    <row r="1079" spans="1:7" ht="12.75" x14ac:dyDescent="0.15">
      <c r="A1079" s="179"/>
      <c r="B1079" s="180"/>
      <c r="C1079" s="38"/>
      <c r="D1079" s="39"/>
      <c r="E1079" s="39"/>
      <c r="F1079" s="39"/>
      <c r="G1079" s="44"/>
    </row>
    <row r="1080" spans="1:7" ht="12.75" x14ac:dyDescent="0.15">
      <c r="A1080" s="179"/>
      <c r="B1080" s="180"/>
      <c r="C1080" s="38"/>
      <c r="D1080" s="39"/>
      <c r="E1080" s="39"/>
      <c r="F1080" s="39"/>
      <c r="G1080" s="44"/>
    </row>
    <row r="1081" spans="1:7" ht="12.75" x14ac:dyDescent="0.15">
      <c r="A1081" s="179"/>
      <c r="B1081" s="180"/>
      <c r="C1081" s="38"/>
      <c r="D1081" s="39"/>
      <c r="E1081" s="39"/>
      <c r="F1081" s="39"/>
      <c r="G1081" s="44"/>
    </row>
    <row r="1082" spans="1:7" ht="12.75" x14ac:dyDescent="0.15">
      <c r="A1082" s="179"/>
      <c r="B1082" s="180"/>
      <c r="C1082" s="38"/>
      <c r="D1082" s="39"/>
      <c r="E1082" s="39"/>
      <c r="F1082" s="39"/>
      <c r="G1082" s="44"/>
    </row>
    <row r="1083" spans="1:7" ht="12.75" x14ac:dyDescent="0.15">
      <c r="A1083" s="179"/>
      <c r="B1083" s="180"/>
      <c r="C1083" s="38"/>
      <c r="D1083" s="39"/>
      <c r="E1083" s="39"/>
      <c r="F1083" s="39"/>
      <c r="G1083" s="44"/>
    </row>
    <row r="1084" spans="1:7" ht="12.75" x14ac:dyDescent="0.15">
      <c r="A1084" s="179"/>
      <c r="B1084" s="180"/>
      <c r="C1084" s="38"/>
      <c r="D1084" s="39"/>
      <c r="E1084" s="39"/>
      <c r="F1084" s="39"/>
      <c r="G1084" s="44"/>
    </row>
    <row r="1085" spans="1:7" ht="12.75" x14ac:dyDescent="0.15">
      <c r="A1085" s="179"/>
      <c r="B1085" s="180"/>
      <c r="C1085" s="38"/>
      <c r="D1085" s="39"/>
      <c r="E1085" s="39"/>
      <c r="F1085" s="39"/>
      <c r="G1085" s="44"/>
    </row>
    <row r="1086" spans="1:7" ht="12.75" x14ac:dyDescent="0.15">
      <c r="A1086" s="179"/>
      <c r="B1086" s="180"/>
      <c r="C1086" s="38"/>
      <c r="D1086" s="39"/>
      <c r="E1086" s="39"/>
      <c r="F1086" s="39"/>
      <c r="G1086" s="44"/>
    </row>
    <row r="1087" spans="1:7" ht="12.75" x14ac:dyDescent="0.15">
      <c r="A1087" s="179"/>
      <c r="B1087" s="180"/>
      <c r="C1087" s="38"/>
      <c r="D1087" s="39"/>
      <c r="E1087" s="39"/>
      <c r="F1087" s="39"/>
      <c r="G1087" s="44"/>
    </row>
    <row r="1088" spans="1:7" ht="12.75" x14ac:dyDescent="0.15">
      <c r="A1088" s="179"/>
      <c r="B1088" s="180"/>
      <c r="C1088" s="38"/>
      <c r="D1088" s="39"/>
      <c r="E1088" s="39"/>
      <c r="F1088" s="39"/>
      <c r="G1088" s="44"/>
    </row>
    <row r="1089" spans="1:7" ht="12.75" x14ac:dyDescent="0.15">
      <c r="A1089" s="179"/>
      <c r="B1089" s="180"/>
      <c r="C1089" s="38"/>
      <c r="D1089" s="39"/>
      <c r="E1089" s="39"/>
      <c r="F1089" s="39"/>
      <c r="G1089" s="44"/>
    </row>
    <row r="1090" spans="1:7" ht="12.75" x14ac:dyDescent="0.15">
      <c r="A1090" s="179"/>
      <c r="B1090" s="180"/>
      <c r="C1090" s="38"/>
      <c r="D1090" s="39"/>
      <c r="E1090" s="39"/>
      <c r="F1090" s="39"/>
      <c r="G1090" s="44"/>
    </row>
    <row r="1091" spans="1:7" ht="12.75" x14ac:dyDescent="0.15">
      <c r="A1091" s="179"/>
      <c r="B1091" s="180"/>
      <c r="C1091" s="38"/>
      <c r="D1091" s="39"/>
      <c r="E1091" s="39"/>
      <c r="F1091" s="39"/>
      <c r="G1091" s="44"/>
    </row>
    <row r="1092" spans="1:7" ht="12.75" x14ac:dyDescent="0.15">
      <c r="A1092" s="179"/>
      <c r="B1092" s="180"/>
      <c r="C1092" s="38"/>
      <c r="D1092" s="39"/>
      <c r="E1092" s="39"/>
      <c r="F1092" s="39"/>
      <c r="G1092" s="44"/>
    </row>
    <row r="1093" spans="1:7" ht="12.75" x14ac:dyDescent="0.15">
      <c r="A1093" s="179"/>
      <c r="B1093" s="180"/>
      <c r="C1093" s="38"/>
      <c r="D1093" s="39"/>
      <c r="E1093" s="39"/>
      <c r="F1093" s="39"/>
      <c r="G1093" s="44"/>
    </row>
    <row r="1094" spans="1:7" ht="12.75" x14ac:dyDescent="0.15">
      <c r="A1094" s="179"/>
      <c r="B1094" s="180"/>
      <c r="C1094" s="38"/>
      <c r="D1094" s="39"/>
      <c r="E1094" s="39"/>
      <c r="F1094" s="39"/>
      <c r="G1094" s="44"/>
    </row>
    <row r="1095" spans="1:7" ht="12.75" x14ac:dyDescent="0.15">
      <c r="A1095" s="179"/>
      <c r="B1095" s="180"/>
      <c r="C1095" s="38"/>
      <c r="D1095" s="39"/>
      <c r="E1095" s="39"/>
      <c r="F1095" s="39"/>
      <c r="G1095" s="44"/>
    </row>
    <row r="1096" spans="1:7" ht="12.75" x14ac:dyDescent="0.15">
      <c r="A1096" s="179"/>
      <c r="B1096" s="180"/>
      <c r="C1096" s="38"/>
      <c r="D1096" s="39"/>
      <c r="E1096" s="39"/>
      <c r="F1096" s="39"/>
      <c r="G1096" s="44"/>
    </row>
    <row r="1097" spans="1:7" ht="12.75" x14ac:dyDescent="0.15">
      <c r="A1097" s="179"/>
      <c r="B1097" s="180"/>
      <c r="C1097" s="38"/>
      <c r="D1097" s="39"/>
      <c r="E1097" s="39"/>
      <c r="F1097" s="39"/>
      <c r="G1097" s="44"/>
    </row>
    <row r="1098" spans="1:7" ht="12.75" x14ac:dyDescent="0.15">
      <c r="A1098" s="179"/>
      <c r="B1098" s="180"/>
      <c r="C1098" s="38"/>
      <c r="D1098" s="39"/>
      <c r="E1098" s="39"/>
      <c r="F1098" s="39"/>
      <c r="G1098" s="44"/>
    </row>
    <row r="1099" spans="1:7" ht="12.75" x14ac:dyDescent="0.15">
      <c r="A1099" s="179"/>
      <c r="B1099" s="180"/>
      <c r="C1099" s="38"/>
      <c r="D1099" s="39"/>
      <c r="E1099" s="39"/>
      <c r="F1099" s="39"/>
      <c r="G1099" s="44"/>
    </row>
    <row r="1100" spans="1:7" ht="12.75" x14ac:dyDescent="0.15">
      <c r="A1100" s="179"/>
      <c r="B1100" s="180"/>
      <c r="C1100" s="38"/>
      <c r="D1100" s="39"/>
      <c r="E1100" s="39"/>
      <c r="F1100" s="39"/>
      <c r="G1100" s="44"/>
    </row>
    <row r="1101" spans="1:7" ht="12.75" x14ac:dyDescent="0.15">
      <c r="A1101" s="179"/>
      <c r="B1101" s="180"/>
      <c r="C1101" s="38"/>
      <c r="D1101" s="39"/>
      <c r="E1101" s="39"/>
      <c r="F1101" s="39"/>
      <c r="G1101" s="44"/>
    </row>
    <row r="1102" spans="1:7" ht="12.75" x14ac:dyDescent="0.15">
      <c r="A1102" s="179"/>
      <c r="B1102" s="180"/>
      <c r="C1102" s="38"/>
      <c r="D1102" s="39"/>
      <c r="E1102" s="39"/>
      <c r="F1102" s="39"/>
      <c r="G1102" s="44"/>
    </row>
    <row r="1103" spans="1:7" ht="12.75" x14ac:dyDescent="0.15">
      <c r="A1103" s="179"/>
      <c r="B1103" s="180"/>
      <c r="C1103" s="38"/>
      <c r="D1103" s="39"/>
      <c r="E1103" s="39"/>
      <c r="F1103" s="39"/>
      <c r="G1103" s="44"/>
    </row>
    <row r="1104" spans="1:7" ht="12.75" x14ac:dyDescent="0.15">
      <c r="A1104" s="179"/>
      <c r="B1104" s="180"/>
      <c r="C1104" s="38"/>
      <c r="D1104" s="39"/>
      <c r="E1104" s="39"/>
      <c r="F1104" s="39"/>
      <c r="G1104" s="44"/>
    </row>
    <row r="1105" spans="1:7" ht="12.75" x14ac:dyDescent="0.15">
      <c r="A1105" s="179"/>
      <c r="B1105" s="180"/>
      <c r="C1105" s="38"/>
      <c r="D1105" s="39"/>
      <c r="E1105" s="39"/>
      <c r="F1105" s="39"/>
      <c r="G1105" s="44"/>
    </row>
    <row r="1106" spans="1:7" ht="12.75" x14ac:dyDescent="0.15">
      <c r="A1106" s="179"/>
      <c r="B1106" s="180"/>
      <c r="C1106" s="38"/>
      <c r="D1106" s="39"/>
      <c r="E1106" s="39"/>
      <c r="F1106" s="39"/>
      <c r="G1106" s="44"/>
    </row>
    <row r="1107" spans="1:7" ht="12.75" x14ac:dyDescent="0.15">
      <c r="A1107" s="179"/>
      <c r="B1107" s="180"/>
      <c r="C1107" s="38"/>
      <c r="D1107" s="39"/>
      <c r="E1107" s="39"/>
      <c r="F1107" s="39"/>
      <c r="G1107" s="44"/>
    </row>
    <row r="1108" spans="1:7" ht="12.75" x14ac:dyDescent="0.15">
      <c r="A1108" s="179"/>
      <c r="B1108" s="180"/>
      <c r="C1108" s="38"/>
      <c r="D1108" s="39"/>
      <c r="E1108" s="39"/>
      <c r="F1108" s="39"/>
      <c r="G1108" s="44"/>
    </row>
    <row r="1109" spans="1:7" ht="12.75" x14ac:dyDescent="0.15">
      <c r="A1109" s="179"/>
      <c r="B1109" s="180"/>
      <c r="C1109" s="38"/>
      <c r="D1109" s="39"/>
      <c r="E1109" s="39"/>
      <c r="F1109" s="39"/>
      <c r="G1109" s="44"/>
    </row>
    <row r="1110" spans="1:7" ht="12.75" x14ac:dyDescent="0.15">
      <c r="A1110" s="179"/>
      <c r="B1110" s="180"/>
      <c r="C1110" s="38"/>
      <c r="D1110" s="39"/>
      <c r="E1110" s="39"/>
      <c r="F1110" s="39"/>
      <c r="G1110" s="44"/>
    </row>
    <row r="1111" spans="1:7" ht="12.75" x14ac:dyDescent="0.15">
      <c r="A1111" s="179"/>
      <c r="B1111" s="180"/>
      <c r="C1111" s="38"/>
      <c r="D1111" s="39"/>
      <c r="E1111" s="39"/>
      <c r="F1111" s="39"/>
      <c r="G1111" s="44"/>
    </row>
    <row r="1112" spans="1:7" ht="12.75" x14ac:dyDescent="0.15">
      <c r="A1112" s="179"/>
      <c r="B1112" s="180"/>
      <c r="C1112" s="38"/>
      <c r="D1112" s="39"/>
      <c r="E1112" s="39"/>
      <c r="F1112" s="39"/>
      <c r="G1112" s="44"/>
    </row>
    <row r="1113" spans="1:7" ht="12.75" x14ac:dyDescent="0.15">
      <c r="A1113" s="179"/>
      <c r="B1113" s="180"/>
      <c r="C1113" s="38"/>
      <c r="D1113" s="39"/>
      <c r="E1113" s="39"/>
      <c r="F1113" s="39"/>
      <c r="G1113" s="44"/>
    </row>
    <row r="1114" spans="1:7" ht="12.75" x14ac:dyDescent="0.15">
      <c r="A1114" s="179"/>
      <c r="B1114" s="180"/>
      <c r="C1114" s="38"/>
      <c r="D1114" s="39"/>
      <c r="E1114" s="39"/>
      <c r="F1114" s="39"/>
      <c r="G1114" s="44"/>
    </row>
    <row r="1115" spans="1:7" ht="12.75" x14ac:dyDescent="0.15">
      <c r="A1115" s="179"/>
      <c r="B1115" s="180"/>
      <c r="C1115" s="38"/>
      <c r="D1115" s="39"/>
      <c r="E1115" s="39"/>
      <c r="F1115" s="39"/>
      <c r="G1115" s="44"/>
    </row>
    <row r="1116" spans="1:7" ht="12.75" x14ac:dyDescent="0.15">
      <c r="A1116" s="179"/>
      <c r="B1116" s="180"/>
      <c r="C1116" s="38"/>
      <c r="D1116" s="39"/>
      <c r="E1116" s="39"/>
      <c r="F1116" s="39"/>
      <c r="G1116" s="44"/>
    </row>
    <row r="1117" spans="1:7" ht="12.75" x14ac:dyDescent="0.15">
      <c r="A1117" s="179"/>
      <c r="B1117" s="180"/>
      <c r="C1117" s="38"/>
      <c r="D1117" s="39"/>
      <c r="E1117" s="39"/>
      <c r="F1117" s="39"/>
      <c r="G1117" s="44"/>
    </row>
    <row r="1118" spans="1:7" ht="12.75" x14ac:dyDescent="0.15">
      <c r="A1118" s="179"/>
      <c r="B1118" s="180"/>
      <c r="C1118" s="38"/>
      <c r="D1118" s="39"/>
      <c r="E1118" s="39"/>
      <c r="F1118" s="39"/>
      <c r="G1118" s="44"/>
    </row>
    <row r="1119" spans="1:7" ht="12.75" x14ac:dyDescent="0.15">
      <c r="A1119" s="179"/>
      <c r="B1119" s="180"/>
      <c r="C1119" s="38"/>
      <c r="D1119" s="39"/>
      <c r="E1119" s="39"/>
      <c r="F1119" s="39"/>
      <c r="G1119" s="44"/>
    </row>
    <row r="1120" spans="1:7" ht="12.75" x14ac:dyDescent="0.15">
      <c r="A1120" s="179"/>
      <c r="B1120" s="180"/>
      <c r="C1120" s="38"/>
      <c r="D1120" s="39"/>
      <c r="E1120" s="39"/>
      <c r="F1120" s="39"/>
      <c r="G1120" s="44"/>
    </row>
    <row r="1121" spans="1:7" ht="12.75" x14ac:dyDescent="0.15">
      <c r="A1121" s="179"/>
      <c r="B1121" s="180"/>
      <c r="C1121" s="38"/>
      <c r="D1121" s="39"/>
      <c r="E1121" s="39"/>
      <c r="F1121" s="39"/>
      <c r="G1121" s="44"/>
    </row>
    <row r="1122" spans="1:7" ht="12.75" x14ac:dyDescent="0.15">
      <c r="A1122" s="179"/>
      <c r="B1122" s="180"/>
      <c r="C1122" s="38"/>
      <c r="D1122" s="39"/>
      <c r="E1122" s="39"/>
      <c r="F1122" s="39"/>
      <c r="G1122" s="44"/>
    </row>
    <row r="1123" spans="1:7" ht="12.75" x14ac:dyDescent="0.15">
      <c r="A1123" s="179"/>
      <c r="B1123" s="180"/>
      <c r="C1123" s="38"/>
      <c r="D1123" s="39"/>
      <c r="E1123" s="39"/>
      <c r="F1123" s="39"/>
      <c r="G1123" s="44"/>
    </row>
    <row r="1124" spans="1:7" ht="12.75" x14ac:dyDescent="0.15">
      <c r="A1124" s="179"/>
      <c r="B1124" s="180"/>
      <c r="C1124" s="38"/>
      <c r="D1124" s="39"/>
      <c r="E1124" s="39"/>
      <c r="F1124" s="39"/>
      <c r="G1124" s="44"/>
    </row>
    <row r="1125" spans="1:7" ht="12.75" x14ac:dyDescent="0.15">
      <c r="A1125" s="179"/>
      <c r="B1125" s="180"/>
      <c r="C1125" s="38"/>
      <c r="D1125" s="39"/>
      <c r="E1125" s="39"/>
      <c r="F1125" s="39"/>
      <c r="G1125" s="44"/>
    </row>
    <row r="1126" spans="1:7" ht="12.75" x14ac:dyDescent="0.15">
      <c r="A1126" s="179"/>
      <c r="B1126" s="180"/>
      <c r="C1126" s="38"/>
      <c r="D1126" s="39"/>
      <c r="E1126" s="39"/>
      <c r="F1126" s="39"/>
      <c r="G1126" s="44"/>
    </row>
    <row r="1127" spans="1:7" ht="12.75" x14ac:dyDescent="0.15">
      <c r="A1127" s="179"/>
      <c r="B1127" s="180"/>
      <c r="C1127" s="38"/>
      <c r="D1127" s="39"/>
      <c r="E1127" s="39"/>
      <c r="F1127" s="39"/>
      <c r="G1127" s="44"/>
    </row>
    <row r="1128" spans="1:7" ht="12.75" x14ac:dyDescent="0.15">
      <c r="A1128" s="179"/>
      <c r="B1128" s="180"/>
      <c r="C1128" s="38"/>
      <c r="D1128" s="39"/>
      <c r="E1128" s="39"/>
      <c r="F1128" s="39"/>
      <c r="G1128" s="44"/>
    </row>
    <row r="1129" spans="1:7" ht="12.75" x14ac:dyDescent="0.15">
      <c r="A1129" s="179"/>
      <c r="B1129" s="180"/>
      <c r="C1129" s="38"/>
      <c r="D1129" s="39"/>
      <c r="E1129" s="39"/>
      <c r="F1129" s="39"/>
      <c r="G1129" s="44"/>
    </row>
    <row r="1130" spans="1:7" ht="12.75" x14ac:dyDescent="0.15">
      <c r="A1130" s="179"/>
      <c r="B1130" s="180"/>
      <c r="C1130" s="38"/>
      <c r="D1130" s="39"/>
      <c r="E1130" s="39"/>
      <c r="F1130" s="39"/>
      <c r="G1130" s="44"/>
    </row>
    <row r="1131" spans="1:7" ht="12.75" x14ac:dyDescent="0.15">
      <c r="A1131" s="179"/>
      <c r="B1131" s="180"/>
      <c r="C1131" s="38"/>
      <c r="D1131" s="39"/>
      <c r="E1131" s="39"/>
      <c r="F1131" s="39"/>
      <c r="G1131" s="44"/>
    </row>
    <row r="1132" spans="1:7" ht="12.75" x14ac:dyDescent="0.15">
      <c r="A1132" s="179"/>
      <c r="B1132" s="180"/>
      <c r="C1132" s="38"/>
      <c r="D1132" s="39"/>
      <c r="E1132" s="39"/>
      <c r="F1132" s="39"/>
      <c r="G1132" s="44"/>
    </row>
    <row r="1133" spans="1:7" ht="12.75" x14ac:dyDescent="0.15">
      <c r="A1133" s="179"/>
      <c r="B1133" s="180"/>
      <c r="C1133" s="38"/>
      <c r="D1133" s="39"/>
      <c r="E1133" s="39"/>
      <c r="F1133" s="39"/>
      <c r="G1133" s="44"/>
    </row>
    <row r="1134" spans="1:7" ht="12.75" x14ac:dyDescent="0.15">
      <c r="A1134" s="179"/>
      <c r="B1134" s="180"/>
      <c r="C1134" s="38"/>
      <c r="D1134" s="39"/>
      <c r="E1134" s="39"/>
      <c r="F1134" s="39"/>
      <c r="G1134" s="44"/>
    </row>
    <row r="1135" spans="1:7" ht="12.75" x14ac:dyDescent="0.15">
      <c r="A1135" s="179"/>
      <c r="B1135" s="180"/>
      <c r="C1135" s="38"/>
      <c r="D1135" s="39"/>
      <c r="E1135" s="39"/>
      <c r="F1135" s="39"/>
      <c r="G1135" s="44"/>
    </row>
    <row r="1136" spans="1:7" ht="12.75" x14ac:dyDescent="0.15">
      <c r="A1136" s="179"/>
      <c r="B1136" s="180"/>
      <c r="C1136" s="38"/>
      <c r="D1136" s="39"/>
      <c r="E1136" s="39"/>
      <c r="F1136" s="39"/>
      <c r="G1136" s="44"/>
    </row>
    <row r="1137" spans="1:7" ht="12.75" x14ac:dyDescent="0.15">
      <c r="A1137" s="179"/>
      <c r="B1137" s="180"/>
      <c r="C1137" s="38"/>
      <c r="D1137" s="39"/>
      <c r="E1137" s="39"/>
      <c r="F1137" s="39"/>
      <c r="G1137" s="44"/>
    </row>
    <row r="1138" spans="1:7" ht="12.75" x14ac:dyDescent="0.15">
      <c r="A1138" s="179"/>
      <c r="B1138" s="180"/>
      <c r="C1138" s="38"/>
      <c r="D1138" s="39"/>
      <c r="E1138" s="39"/>
      <c r="F1138" s="39"/>
      <c r="G1138" s="44"/>
    </row>
    <row r="1139" spans="1:7" ht="12.75" x14ac:dyDescent="0.15">
      <c r="A1139" s="179"/>
      <c r="B1139" s="180"/>
      <c r="C1139" s="38"/>
      <c r="D1139" s="39"/>
      <c r="E1139" s="39"/>
      <c r="F1139" s="39"/>
      <c r="G1139" s="44"/>
    </row>
    <row r="1140" spans="1:7" ht="12.75" x14ac:dyDescent="0.15">
      <c r="A1140" s="179"/>
      <c r="B1140" s="180"/>
      <c r="C1140" s="38"/>
      <c r="D1140" s="39"/>
      <c r="E1140" s="39"/>
      <c r="F1140" s="39"/>
      <c r="G1140" s="44"/>
    </row>
    <row r="1141" spans="1:7" ht="12.75" x14ac:dyDescent="0.15">
      <c r="A1141" s="179"/>
      <c r="B1141" s="180"/>
      <c r="C1141" s="38"/>
      <c r="D1141" s="39"/>
      <c r="E1141" s="39"/>
      <c r="F1141" s="39"/>
      <c r="G1141" s="44"/>
    </row>
    <row r="1142" spans="1:7" ht="12.75" x14ac:dyDescent="0.15">
      <c r="A1142" s="179"/>
      <c r="B1142" s="180"/>
      <c r="C1142" s="38"/>
      <c r="D1142" s="39"/>
      <c r="E1142" s="39"/>
      <c r="F1142" s="39"/>
      <c r="G1142" s="44"/>
    </row>
    <row r="1143" spans="1:7" ht="12.75" x14ac:dyDescent="0.15">
      <c r="A1143" s="179"/>
      <c r="B1143" s="180"/>
      <c r="C1143" s="38"/>
      <c r="D1143" s="39"/>
      <c r="E1143" s="39"/>
      <c r="F1143" s="39"/>
      <c r="G1143" s="44"/>
    </row>
    <row r="1144" spans="1:7" ht="12.75" x14ac:dyDescent="0.15">
      <c r="A1144" s="179"/>
      <c r="B1144" s="180"/>
      <c r="C1144" s="38"/>
      <c r="D1144" s="39"/>
      <c r="E1144" s="39"/>
      <c r="F1144" s="39"/>
      <c r="G1144" s="44"/>
    </row>
    <row r="1145" spans="1:7" ht="12.75" x14ac:dyDescent="0.15">
      <c r="A1145" s="179"/>
      <c r="B1145" s="180"/>
      <c r="C1145" s="38"/>
      <c r="D1145" s="39"/>
      <c r="E1145" s="39"/>
      <c r="F1145" s="39"/>
      <c r="G1145" s="44"/>
    </row>
    <row r="1146" spans="1:7" ht="12.75" x14ac:dyDescent="0.15">
      <c r="A1146" s="179"/>
      <c r="B1146" s="180"/>
      <c r="C1146" s="38"/>
      <c r="D1146" s="39"/>
      <c r="E1146" s="39"/>
      <c r="F1146" s="39"/>
      <c r="G1146" s="44"/>
    </row>
    <row r="1147" spans="1:7" ht="12.75" x14ac:dyDescent="0.15">
      <c r="A1147" s="179"/>
      <c r="B1147" s="180"/>
      <c r="C1147" s="38"/>
      <c r="D1147" s="39"/>
      <c r="E1147" s="39"/>
      <c r="F1147" s="39"/>
      <c r="G1147" s="44"/>
    </row>
    <row r="1148" spans="1:7" ht="12.75" x14ac:dyDescent="0.15">
      <c r="A1148" s="179"/>
      <c r="B1148" s="180"/>
      <c r="C1148" s="38"/>
      <c r="D1148" s="39"/>
      <c r="E1148" s="39"/>
      <c r="F1148" s="39"/>
      <c r="G1148" s="44"/>
    </row>
    <row r="1149" spans="1:7" ht="12.75" x14ac:dyDescent="0.15">
      <c r="A1149" s="179"/>
      <c r="B1149" s="180"/>
      <c r="C1149" s="38"/>
      <c r="D1149" s="39"/>
      <c r="E1149" s="39"/>
      <c r="F1149" s="39"/>
      <c r="G1149" s="44"/>
    </row>
    <row r="1150" spans="1:7" ht="12.75" x14ac:dyDescent="0.15">
      <c r="A1150" s="179"/>
      <c r="B1150" s="180"/>
      <c r="C1150" s="38"/>
      <c r="D1150" s="39"/>
      <c r="E1150" s="39"/>
      <c r="F1150" s="39"/>
      <c r="G1150" s="44"/>
    </row>
    <row r="1151" spans="1:7" ht="12.75" x14ac:dyDescent="0.15">
      <c r="A1151" s="179"/>
      <c r="B1151" s="180"/>
      <c r="C1151" s="38"/>
      <c r="D1151" s="39"/>
      <c r="E1151" s="39"/>
      <c r="F1151" s="39"/>
      <c r="G1151" s="44"/>
    </row>
    <row r="1152" spans="1:7" ht="12.75" x14ac:dyDescent="0.15">
      <c r="A1152" s="179"/>
      <c r="B1152" s="180"/>
      <c r="C1152" s="38"/>
      <c r="D1152" s="39"/>
      <c r="E1152" s="39"/>
      <c r="F1152" s="39"/>
      <c r="G1152" s="44"/>
    </row>
    <row r="1153" spans="1:7" ht="12.75" x14ac:dyDescent="0.15">
      <c r="A1153" s="179"/>
      <c r="B1153" s="180"/>
      <c r="C1153" s="38"/>
      <c r="D1153" s="39"/>
      <c r="E1153" s="39"/>
      <c r="F1153" s="39"/>
      <c r="G1153" s="44"/>
    </row>
    <row r="1154" spans="1:7" ht="12.75" x14ac:dyDescent="0.15">
      <c r="A1154" s="179"/>
      <c r="B1154" s="180"/>
      <c r="C1154" s="38"/>
      <c r="D1154" s="39"/>
      <c r="E1154" s="39"/>
      <c r="F1154" s="39"/>
      <c r="G1154" s="44"/>
    </row>
    <row r="1155" spans="1:7" ht="12.75" x14ac:dyDescent="0.15">
      <c r="A1155" s="179"/>
      <c r="B1155" s="180"/>
      <c r="C1155" s="38"/>
      <c r="D1155" s="39"/>
      <c r="E1155" s="39"/>
      <c r="F1155" s="39"/>
      <c r="G1155" s="44"/>
    </row>
    <row r="1156" spans="1:7" ht="12.75" x14ac:dyDescent="0.15">
      <c r="A1156" s="179"/>
      <c r="B1156" s="180"/>
      <c r="C1156" s="38"/>
      <c r="D1156" s="39"/>
      <c r="E1156" s="39"/>
      <c r="F1156" s="39"/>
      <c r="G1156" s="44"/>
    </row>
    <row r="1157" spans="1:7" ht="12.75" x14ac:dyDescent="0.15">
      <c r="A1157" s="179"/>
      <c r="B1157" s="180"/>
      <c r="C1157" s="38"/>
      <c r="D1157" s="39"/>
      <c r="E1157" s="39"/>
      <c r="F1157" s="39"/>
      <c r="G1157" s="44"/>
    </row>
    <row r="1158" spans="1:7" ht="12.75" x14ac:dyDescent="0.15">
      <c r="A1158" s="179"/>
      <c r="B1158" s="180"/>
      <c r="C1158" s="38"/>
      <c r="D1158" s="39"/>
      <c r="E1158" s="39"/>
      <c r="F1158" s="39"/>
      <c r="G1158" s="44"/>
    </row>
    <row r="1159" spans="1:7" ht="12.75" x14ac:dyDescent="0.15">
      <c r="A1159" s="179"/>
      <c r="B1159" s="180"/>
      <c r="C1159" s="38"/>
      <c r="D1159" s="39"/>
      <c r="E1159" s="39"/>
      <c r="F1159" s="39"/>
      <c r="G1159" s="44"/>
    </row>
    <row r="1160" spans="1:7" ht="12.75" x14ac:dyDescent="0.15">
      <c r="A1160" s="179"/>
      <c r="B1160" s="180"/>
      <c r="C1160" s="38"/>
      <c r="D1160" s="39"/>
      <c r="E1160" s="39"/>
      <c r="F1160" s="39"/>
      <c r="G1160" s="44"/>
    </row>
    <row r="1161" spans="1:7" ht="12.75" x14ac:dyDescent="0.15">
      <c r="A1161" s="179"/>
      <c r="B1161" s="180"/>
      <c r="C1161" s="38"/>
      <c r="D1161" s="39"/>
      <c r="E1161" s="39"/>
      <c r="F1161" s="39"/>
      <c r="G1161" s="44"/>
    </row>
    <row r="1162" spans="1:7" ht="12.75" x14ac:dyDescent="0.15">
      <c r="A1162" s="179"/>
      <c r="B1162" s="180"/>
      <c r="C1162" s="38"/>
      <c r="D1162" s="39"/>
      <c r="E1162" s="39"/>
      <c r="F1162" s="39"/>
      <c r="G1162" s="44"/>
    </row>
    <row r="1163" spans="1:7" ht="12.75" x14ac:dyDescent="0.15">
      <c r="A1163" s="179"/>
      <c r="B1163" s="180"/>
      <c r="C1163" s="38"/>
      <c r="D1163" s="39"/>
      <c r="E1163" s="39"/>
      <c r="F1163" s="39"/>
      <c r="G1163" s="44"/>
    </row>
    <row r="1164" spans="1:7" ht="12.75" x14ac:dyDescent="0.15">
      <c r="A1164" s="179"/>
      <c r="B1164" s="180"/>
      <c r="C1164" s="38"/>
      <c r="D1164" s="39"/>
      <c r="E1164" s="39"/>
      <c r="F1164" s="39"/>
      <c r="G1164" s="44"/>
    </row>
    <row r="1165" spans="1:7" ht="12.75" x14ac:dyDescent="0.15">
      <c r="A1165" s="179"/>
      <c r="B1165" s="180"/>
      <c r="C1165" s="38"/>
      <c r="D1165" s="39"/>
      <c r="E1165" s="39"/>
      <c r="F1165" s="39"/>
      <c r="G1165" s="44"/>
    </row>
    <row r="1166" spans="1:7" ht="12.75" x14ac:dyDescent="0.15">
      <c r="A1166" s="179"/>
      <c r="B1166" s="180"/>
      <c r="C1166" s="38"/>
      <c r="D1166" s="39"/>
      <c r="E1166" s="39"/>
      <c r="F1166" s="39"/>
      <c r="G1166" s="44"/>
    </row>
    <row r="1167" spans="1:7" ht="12.75" x14ac:dyDescent="0.15">
      <c r="A1167" s="179"/>
      <c r="B1167" s="180"/>
      <c r="C1167" s="38"/>
      <c r="D1167" s="39"/>
      <c r="E1167" s="39"/>
      <c r="F1167" s="39"/>
      <c r="G1167" s="44"/>
    </row>
    <row r="1168" spans="1:7" ht="12.75" x14ac:dyDescent="0.15">
      <c r="A1168" s="179"/>
      <c r="B1168" s="180"/>
      <c r="C1168" s="38"/>
      <c r="D1168" s="39"/>
      <c r="E1168" s="39"/>
      <c r="F1168" s="39"/>
      <c r="G1168" s="44"/>
    </row>
    <row r="1169" spans="1:7" ht="12.75" x14ac:dyDescent="0.15">
      <c r="A1169" s="179"/>
      <c r="B1169" s="180"/>
      <c r="C1169" s="38"/>
      <c r="D1169" s="39"/>
      <c r="E1169" s="39"/>
      <c r="F1169" s="39"/>
      <c r="G1169" s="44"/>
    </row>
    <row r="1170" spans="1:7" ht="12.75" x14ac:dyDescent="0.15">
      <c r="A1170" s="179"/>
      <c r="B1170" s="180"/>
      <c r="C1170" s="38"/>
      <c r="D1170" s="39"/>
      <c r="E1170" s="39"/>
      <c r="F1170" s="39"/>
      <c r="G1170" s="44"/>
    </row>
    <row r="1171" spans="1:7" ht="12.75" x14ac:dyDescent="0.15">
      <c r="A1171" s="179"/>
      <c r="B1171" s="180"/>
      <c r="C1171" s="38"/>
      <c r="D1171" s="39"/>
      <c r="E1171" s="39"/>
      <c r="F1171" s="39"/>
      <c r="G1171" s="44"/>
    </row>
    <row r="1172" spans="1:7" ht="12.75" x14ac:dyDescent="0.15">
      <c r="A1172" s="179"/>
      <c r="B1172" s="180"/>
      <c r="C1172" s="38"/>
      <c r="D1172" s="39"/>
      <c r="E1172" s="39"/>
      <c r="F1172" s="39"/>
      <c r="G1172" s="44"/>
    </row>
    <row r="1173" spans="1:7" ht="12.75" x14ac:dyDescent="0.15">
      <c r="A1173" s="179"/>
      <c r="B1173" s="180"/>
      <c r="C1173" s="38"/>
      <c r="D1173" s="39"/>
      <c r="E1173" s="39"/>
      <c r="F1173" s="39"/>
      <c r="G1173" s="44"/>
    </row>
    <row r="1174" spans="1:7" ht="12.75" x14ac:dyDescent="0.15">
      <c r="A1174" s="179"/>
      <c r="B1174" s="180"/>
      <c r="C1174" s="38"/>
      <c r="D1174" s="39"/>
      <c r="E1174" s="39"/>
      <c r="F1174" s="39"/>
      <c r="G1174" s="44"/>
    </row>
    <row r="1175" spans="1:7" ht="12.75" x14ac:dyDescent="0.15">
      <c r="A1175" s="179"/>
      <c r="B1175" s="180"/>
      <c r="C1175" s="38"/>
      <c r="D1175" s="39"/>
      <c r="E1175" s="39"/>
      <c r="F1175" s="39"/>
      <c r="G1175" s="44"/>
    </row>
    <row r="1176" spans="1:7" ht="12.75" x14ac:dyDescent="0.15">
      <c r="A1176" s="179"/>
      <c r="B1176" s="180"/>
      <c r="C1176" s="38"/>
      <c r="D1176" s="39"/>
      <c r="E1176" s="39"/>
      <c r="F1176" s="39"/>
      <c r="G1176" s="44"/>
    </row>
    <row r="1177" spans="1:7" ht="12.75" x14ac:dyDescent="0.15">
      <c r="A1177" s="179"/>
      <c r="B1177" s="180"/>
      <c r="C1177" s="38"/>
      <c r="D1177" s="39"/>
      <c r="E1177" s="39"/>
      <c r="F1177" s="39"/>
      <c r="G1177" s="44"/>
    </row>
    <row r="1178" spans="1:7" ht="12.75" x14ac:dyDescent="0.15">
      <c r="A1178" s="179"/>
      <c r="B1178" s="180"/>
      <c r="C1178" s="38"/>
      <c r="D1178" s="39"/>
      <c r="E1178" s="39"/>
      <c r="F1178" s="39"/>
      <c r="G1178" s="44"/>
    </row>
    <row r="1179" spans="1:7" ht="12.75" x14ac:dyDescent="0.15">
      <c r="A1179" s="179"/>
      <c r="B1179" s="180"/>
      <c r="C1179" s="38"/>
      <c r="D1179" s="39"/>
      <c r="E1179" s="39"/>
      <c r="F1179" s="39"/>
      <c r="G1179" s="44"/>
    </row>
    <row r="1180" spans="1:7" ht="12.75" x14ac:dyDescent="0.15">
      <c r="A1180" s="179"/>
      <c r="B1180" s="180"/>
      <c r="C1180" s="38"/>
      <c r="D1180" s="39"/>
      <c r="E1180" s="39"/>
      <c r="F1180" s="39"/>
      <c r="G1180" s="44"/>
    </row>
    <row r="1181" spans="1:7" ht="12.75" x14ac:dyDescent="0.15">
      <c r="A1181" s="179"/>
      <c r="B1181" s="180"/>
      <c r="C1181" s="38"/>
      <c r="D1181" s="39"/>
      <c r="E1181" s="39"/>
      <c r="F1181" s="39"/>
      <c r="G1181" s="44"/>
    </row>
    <row r="1182" spans="1:7" ht="12.75" x14ac:dyDescent="0.15">
      <c r="A1182" s="179"/>
      <c r="B1182" s="180"/>
      <c r="C1182" s="38"/>
      <c r="D1182" s="39"/>
      <c r="E1182" s="39"/>
      <c r="F1182" s="39"/>
      <c r="G1182" s="44"/>
    </row>
    <row r="1183" spans="1:7" ht="12.75" x14ac:dyDescent="0.15">
      <c r="A1183" s="179"/>
      <c r="B1183" s="180"/>
      <c r="C1183" s="38"/>
      <c r="D1183" s="39"/>
      <c r="E1183" s="39"/>
      <c r="F1183" s="39"/>
      <c r="G1183" s="44"/>
    </row>
    <row r="1184" spans="1:7" ht="12.75" x14ac:dyDescent="0.15">
      <c r="A1184" s="179"/>
      <c r="B1184" s="180"/>
      <c r="C1184" s="38"/>
      <c r="D1184" s="39"/>
      <c r="E1184" s="39"/>
      <c r="F1184" s="39"/>
      <c r="G1184" s="44"/>
    </row>
    <row r="1185" spans="1:7" ht="12.75" x14ac:dyDescent="0.15">
      <c r="A1185" s="179"/>
      <c r="B1185" s="180"/>
      <c r="C1185" s="38"/>
      <c r="D1185" s="39"/>
      <c r="E1185" s="39"/>
      <c r="F1185" s="39"/>
      <c r="G1185" s="44"/>
    </row>
    <row r="1186" spans="1:7" ht="12.75" x14ac:dyDescent="0.15">
      <c r="A1186" s="179"/>
      <c r="B1186" s="180"/>
      <c r="C1186" s="38"/>
      <c r="D1186" s="39"/>
      <c r="E1186" s="39"/>
      <c r="F1186" s="39"/>
      <c r="G1186" s="44"/>
    </row>
    <row r="1187" spans="1:7" ht="12.75" x14ac:dyDescent="0.15">
      <c r="A1187" s="179"/>
      <c r="B1187" s="180"/>
      <c r="C1187" s="38"/>
      <c r="D1187" s="39"/>
      <c r="E1187" s="39"/>
      <c r="F1187" s="39"/>
      <c r="G1187" s="44"/>
    </row>
    <row r="1188" spans="1:7" ht="12.75" x14ac:dyDescent="0.15">
      <c r="A1188" s="179"/>
      <c r="B1188" s="180"/>
      <c r="C1188" s="38"/>
      <c r="D1188" s="39"/>
      <c r="E1188" s="39"/>
      <c r="F1188" s="39"/>
      <c r="G1188" s="44"/>
    </row>
    <row r="1189" spans="1:7" ht="12.75" x14ac:dyDescent="0.15">
      <c r="A1189" s="179"/>
      <c r="B1189" s="180"/>
      <c r="C1189" s="38"/>
      <c r="D1189" s="39"/>
      <c r="E1189" s="39"/>
      <c r="F1189" s="39"/>
      <c r="G1189" s="44"/>
    </row>
    <row r="1190" spans="1:7" ht="12.75" x14ac:dyDescent="0.15">
      <c r="A1190" s="179"/>
      <c r="B1190" s="180"/>
      <c r="C1190" s="38"/>
      <c r="D1190" s="39"/>
      <c r="E1190" s="39"/>
      <c r="F1190" s="39"/>
      <c r="G1190" s="44"/>
    </row>
    <row r="1191" spans="1:7" ht="12.75" x14ac:dyDescent="0.15">
      <c r="A1191" s="179"/>
      <c r="B1191" s="180"/>
      <c r="C1191" s="38"/>
      <c r="D1191" s="39"/>
      <c r="E1191" s="39"/>
      <c r="F1191" s="39"/>
      <c r="G1191" s="44"/>
    </row>
    <row r="1192" spans="1:7" ht="12.75" x14ac:dyDescent="0.15">
      <c r="A1192" s="179"/>
      <c r="B1192" s="180"/>
      <c r="C1192" s="38"/>
      <c r="D1192" s="39"/>
      <c r="E1192" s="39"/>
      <c r="F1192" s="39"/>
      <c r="G1192" s="44"/>
    </row>
    <row r="1193" spans="1:7" ht="12.75" x14ac:dyDescent="0.15">
      <c r="A1193" s="179"/>
      <c r="B1193" s="180"/>
      <c r="C1193" s="38"/>
      <c r="D1193" s="39"/>
      <c r="E1193" s="39"/>
      <c r="F1193" s="39"/>
      <c r="G1193" s="44"/>
    </row>
    <row r="1194" spans="1:7" ht="12.75" x14ac:dyDescent="0.15">
      <c r="A1194" s="179"/>
      <c r="B1194" s="180"/>
      <c r="C1194" s="38"/>
      <c r="D1194" s="39"/>
      <c r="E1194" s="39"/>
      <c r="F1194" s="39"/>
      <c r="G1194" s="44"/>
    </row>
    <row r="1195" spans="1:7" ht="12.75" x14ac:dyDescent="0.15">
      <c r="A1195" s="179"/>
      <c r="B1195" s="180"/>
      <c r="C1195" s="38"/>
      <c r="D1195" s="39"/>
      <c r="E1195" s="39"/>
      <c r="F1195" s="39"/>
      <c r="G1195" s="44"/>
    </row>
    <row r="1196" spans="1:7" ht="12.75" x14ac:dyDescent="0.15">
      <c r="A1196" s="179"/>
      <c r="B1196" s="180"/>
      <c r="C1196" s="38"/>
      <c r="D1196" s="39"/>
      <c r="E1196" s="39"/>
      <c r="F1196" s="39"/>
      <c r="G1196" s="44"/>
    </row>
    <row r="1197" spans="1:7" ht="12.75" x14ac:dyDescent="0.15">
      <c r="A1197" s="179"/>
      <c r="B1197" s="180"/>
      <c r="C1197" s="38"/>
      <c r="D1197" s="39"/>
      <c r="E1197" s="39"/>
      <c r="F1197" s="39"/>
      <c r="G1197" s="44"/>
    </row>
    <row r="1198" spans="1:7" ht="12.75" x14ac:dyDescent="0.15">
      <c r="A1198" s="179"/>
      <c r="B1198" s="180"/>
      <c r="C1198" s="38"/>
      <c r="D1198" s="39"/>
      <c r="E1198" s="39"/>
      <c r="F1198" s="39"/>
      <c r="G1198" s="44"/>
    </row>
    <row r="1199" spans="1:7" ht="12.75" x14ac:dyDescent="0.15">
      <c r="A1199" s="179"/>
      <c r="B1199" s="180"/>
      <c r="C1199" s="38"/>
      <c r="D1199" s="39"/>
      <c r="E1199" s="39"/>
      <c r="F1199" s="39"/>
      <c r="G1199" s="44"/>
    </row>
    <row r="1200" spans="1:7" ht="12.75" x14ac:dyDescent="0.15">
      <c r="A1200" s="179"/>
      <c r="B1200" s="180"/>
      <c r="C1200" s="38"/>
      <c r="D1200" s="39"/>
      <c r="E1200" s="39"/>
      <c r="F1200" s="39"/>
      <c r="G1200" s="44"/>
    </row>
    <row r="1201" spans="1:7" ht="12.75" x14ac:dyDescent="0.15">
      <c r="A1201" s="179"/>
      <c r="B1201" s="180"/>
      <c r="C1201" s="38"/>
      <c r="D1201" s="39"/>
      <c r="E1201" s="39"/>
      <c r="F1201" s="39"/>
      <c r="G1201" s="44"/>
    </row>
    <row r="1202" spans="1:7" ht="12.75" x14ac:dyDescent="0.15">
      <c r="A1202" s="179"/>
      <c r="B1202" s="180"/>
      <c r="C1202" s="38"/>
      <c r="D1202" s="39"/>
      <c r="E1202" s="39"/>
      <c r="F1202" s="39"/>
      <c r="G1202" s="44"/>
    </row>
    <row r="1203" spans="1:7" ht="12.75" x14ac:dyDescent="0.15">
      <c r="A1203" s="179"/>
      <c r="B1203" s="180"/>
      <c r="C1203" s="38"/>
      <c r="D1203" s="39"/>
      <c r="E1203" s="39"/>
      <c r="F1203" s="39"/>
      <c r="G1203" s="44"/>
    </row>
    <row r="1204" spans="1:7" ht="12.75" x14ac:dyDescent="0.15">
      <c r="A1204" s="179"/>
      <c r="B1204" s="180"/>
      <c r="C1204" s="38"/>
      <c r="D1204" s="39"/>
      <c r="E1204" s="39"/>
      <c r="F1204" s="39"/>
      <c r="G1204" s="44"/>
    </row>
    <row r="1205" spans="1:7" ht="12.75" x14ac:dyDescent="0.15">
      <c r="A1205" s="179"/>
      <c r="B1205" s="180"/>
      <c r="C1205" s="38"/>
      <c r="D1205" s="39"/>
      <c r="E1205" s="39"/>
      <c r="F1205" s="39"/>
      <c r="G1205" s="44"/>
    </row>
    <row r="1206" spans="1:7" ht="12.75" x14ac:dyDescent="0.15">
      <c r="A1206" s="179"/>
      <c r="B1206" s="180"/>
      <c r="C1206" s="38"/>
      <c r="D1206" s="39"/>
      <c r="E1206" s="39"/>
      <c r="F1206" s="39"/>
      <c r="G1206" s="44"/>
    </row>
    <row r="1207" spans="1:7" ht="12.75" x14ac:dyDescent="0.15">
      <c r="A1207" s="179"/>
      <c r="B1207" s="180"/>
      <c r="C1207" s="38"/>
      <c r="D1207" s="39"/>
      <c r="E1207" s="39"/>
      <c r="F1207" s="39"/>
      <c r="G1207" s="44"/>
    </row>
    <row r="1208" spans="1:7" ht="12.75" x14ac:dyDescent="0.15">
      <c r="A1208" s="179"/>
      <c r="B1208" s="180"/>
      <c r="C1208" s="38"/>
      <c r="D1208" s="39"/>
      <c r="E1208" s="39"/>
      <c r="F1208" s="39"/>
      <c r="G1208" s="44"/>
    </row>
    <row r="1209" spans="1:7" ht="12.75" x14ac:dyDescent="0.15">
      <c r="A1209" s="179"/>
      <c r="B1209" s="180"/>
      <c r="C1209" s="38"/>
      <c r="D1209" s="39"/>
      <c r="E1209" s="39"/>
      <c r="F1209" s="39"/>
      <c r="G1209" s="44"/>
    </row>
    <row r="1210" spans="1:7" ht="12.75" x14ac:dyDescent="0.15">
      <c r="A1210" s="179"/>
      <c r="B1210" s="180"/>
      <c r="C1210" s="38"/>
      <c r="D1210" s="39"/>
      <c r="E1210" s="39"/>
      <c r="F1210" s="39"/>
      <c r="G1210" s="44"/>
    </row>
    <row r="1211" spans="1:7" ht="12.75" x14ac:dyDescent="0.15">
      <c r="A1211" s="179"/>
      <c r="B1211" s="180"/>
      <c r="C1211" s="38"/>
      <c r="D1211" s="39"/>
      <c r="E1211" s="39"/>
      <c r="F1211" s="39"/>
      <c r="G1211" s="44"/>
    </row>
    <row r="1212" spans="1:7" ht="12.75" x14ac:dyDescent="0.15">
      <c r="A1212" s="179"/>
      <c r="B1212" s="180"/>
      <c r="C1212" s="38"/>
      <c r="D1212" s="39"/>
      <c r="E1212" s="39"/>
      <c r="F1212" s="39"/>
      <c r="G1212" s="44"/>
    </row>
    <row r="1213" spans="1:7" ht="12.75" x14ac:dyDescent="0.15">
      <c r="A1213" s="179"/>
      <c r="B1213" s="180"/>
      <c r="C1213" s="38"/>
      <c r="D1213" s="39"/>
      <c r="E1213" s="39"/>
      <c r="F1213" s="39"/>
      <c r="G1213" s="44"/>
    </row>
    <row r="1214" spans="1:7" ht="12.75" x14ac:dyDescent="0.15">
      <c r="A1214" s="179"/>
      <c r="B1214" s="180"/>
      <c r="C1214" s="38"/>
      <c r="D1214" s="39"/>
      <c r="E1214" s="39"/>
      <c r="F1214" s="39"/>
      <c r="G1214" s="44"/>
    </row>
    <row r="1215" spans="1:7" ht="12.75" x14ac:dyDescent="0.15">
      <c r="A1215" s="179"/>
      <c r="B1215" s="180"/>
      <c r="C1215" s="38"/>
      <c r="D1215" s="39"/>
      <c r="E1215" s="39"/>
      <c r="F1215" s="39"/>
      <c r="G1215" s="44"/>
    </row>
    <row r="1216" spans="1:7" ht="12.75" x14ac:dyDescent="0.15">
      <c r="A1216" s="179"/>
      <c r="B1216" s="180"/>
      <c r="C1216" s="38"/>
      <c r="D1216" s="39"/>
      <c r="E1216" s="39"/>
      <c r="F1216" s="39"/>
      <c r="G1216" s="44"/>
    </row>
    <row r="1217" spans="1:7" ht="12.75" x14ac:dyDescent="0.15">
      <c r="A1217" s="179"/>
      <c r="B1217" s="180"/>
      <c r="C1217" s="38"/>
      <c r="D1217" s="39"/>
      <c r="E1217" s="39"/>
      <c r="F1217" s="39"/>
      <c r="G1217" s="44"/>
    </row>
    <row r="1218" spans="1:7" ht="12.75" x14ac:dyDescent="0.15">
      <c r="A1218" s="179"/>
      <c r="B1218" s="180"/>
      <c r="C1218" s="38"/>
      <c r="D1218" s="39"/>
      <c r="E1218" s="39"/>
      <c r="F1218" s="39"/>
      <c r="G1218" s="44"/>
    </row>
    <row r="1219" spans="1:7" ht="12.75" x14ac:dyDescent="0.15">
      <c r="A1219" s="179"/>
      <c r="B1219" s="180"/>
      <c r="C1219" s="38"/>
      <c r="D1219" s="39"/>
      <c r="E1219" s="39"/>
      <c r="F1219" s="39"/>
      <c r="G1219" s="44"/>
    </row>
    <row r="1220" spans="1:7" ht="12.75" x14ac:dyDescent="0.15">
      <c r="A1220" s="179"/>
      <c r="B1220" s="180"/>
      <c r="C1220" s="38"/>
      <c r="D1220" s="39"/>
      <c r="E1220" s="39"/>
      <c r="F1220" s="39"/>
      <c r="G1220" s="44"/>
    </row>
    <row r="1221" spans="1:7" ht="12.75" x14ac:dyDescent="0.15">
      <c r="A1221" s="179"/>
      <c r="B1221" s="180"/>
      <c r="C1221" s="38"/>
      <c r="D1221" s="39"/>
      <c r="E1221" s="39"/>
      <c r="F1221" s="39"/>
      <c r="G1221" s="44"/>
    </row>
    <row r="1222" spans="1:7" ht="12.75" x14ac:dyDescent="0.15">
      <c r="A1222" s="179"/>
      <c r="B1222" s="180"/>
      <c r="C1222" s="38"/>
      <c r="D1222" s="39"/>
      <c r="E1222" s="39"/>
      <c r="F1222" s="39"/>
      <c r="G1222" s="44"/>
    </row>
    <row r="1223" spans="1:7" ht="12.75" x14ac:dyDescent="0.15">
      <c r="A1223" s="179"/>
      <c r="B1223" s="180"/>
      <c r="C1223" s="38"/>
      <c r="D1223" s="39"/>
      <c r="E1223" s="39"/>
      <c r="F1223" s="39"/>
      <c r="G1223" s="44"/>
    </row>
    <row r="1224" spans="1:7" ht="12.75" x14ac:dyDescent="0.15">
      <c r="A1224" s="179"/>
      <c r="B1224" s="180"/>
      <c r="C1224" s="38"/>
      <c r="D1224" s="39"/>
      <c r="E1224" s="39"/>
      <c r="F1224" s="39"/>
      <c r="G1224" s="44"/>
    </row>
    <row r="1225" spans="1:7" ht="12.75" x14ac:dyDescent="0.15">
      <c r="A1225" s="179"/>
      <c r="B1225" s="180"/>
      <c r="C1225" s="38"/>
      <c r="D1225" s="39"/>
      <c r="E1225" s="39"/>
      <c r="F1225" s="39"/>
      <c r="G1225" s="44"/>
    </row>
    <row r="1226" spans="1:7" ht="12.75" x14ac:dyDescent="0.15">
      <c r="A1226" s="179"/>
      <c r="B1226" s="180"/>
      <c r="C1226" s="38"/>
      <c r="D1226" s="39"/>
      <c r="E1226" s="39"/>
      <c r="F1226" s="39"/>
      <c r="G1226" s="44"/>
    </row>
    <row r="1227" spans="1:7" ht="12.75" x14ac:dyDescent="0.15">
      <c r="A1227" s="179"/>
      <c r="B1227" s="180"/>
      <c r="C1227" s="38"/>
      <c r="D1227" s="39"/>
      <c r="E1227" s="39"/>
      <c r="F1227" s="39"/>
      <c r="G1227" s="44"/>
    </row>
    <row r="1228" spans="1:7" ht="12.75" x14ac:dyDescent="0.15">
      <c r="A1228" s="179"/>
      <c r="B1228" s="180"/>
      <c r="C1228" s="38"/>
      <c r="D1228" s="39"/>
      <c r="E1228" s="39"/>
      <c r="F1228" s="39"/>
      <c r="G1228" s="44"/>
    </row>
    <row r="1229" spans="1:7" ht="12.75" x14ac:dyDescent="0.15">
      <c r="A1229" s="179"/>
      <c r="B1229" s="180"/>
      <c r="C1229" s="38"/>
      <c r="D1229" s="39"/>
      <c r="E1229" s="39"/>
      <c r="F1229" s="39"/>
      <c r="G1229" s="44"/>
    </row>
    <row r="1230" spans="1:7" ht="12.75" x14ac:dyDescent="0.15">
      <c r="A1230" s="179"/>
      <c r="B1230" s="180"/>
      <c r="C1230" s="38"/>
      <c r="D1230" s="39"/>
      <c r="E1230" s="39"/>
      <c r="F1230" s="39"/>
      <c r="G1230" s="44"/>
    </row>
    <row r="1231" spans="1:7" ht="12.75" x14ac:dyDescent="0.15">
      <c r="A1231" s="179"/>
      <c r="B1231" s="180"/>
      <c r="C1231" s="38"/>
      <c r="D1231" s="39"/>
      <c r="E1231" s="39"/>
      <c r="F1231" s="39"/>
      <c r="G1231" s="44"/>
    </row>
    <row r="1232" spans="1:7" ht="12.75" x14ac:dyDescent="0.15">
      <c r="A1232" s="179"/>
      <c r="B1232" s="180"/>
      <c r="C1232" s="38"/>
      <c r="D1232" s="39"/>
      <c r="E1232" s="39"/>
      <c r="F1232" s="39"/>
      <c r="G1232" s="44"/>
    </row>
    <row r="1233" spans="1:7" ht="12.75" x14ac:dyDescent="0.15">
      <c r="A1233" s="179"/>
      <c r="B1233" s="180"/>
      <c r="C1233" s="38"/>
      <c r="D1233" s="39"/>
      <c r="E1233" s="39"/>
      <c r="F1233" s="39"/>
      <c r="G1233" s="44"/>
    </row>
    <row r="1234" spans="1:7" ht="12.75" x14ac:dyDescent="0.15">
      <c r="A1234" s="179"/>
      <c r="B1234" s="180"/>
      <c r="C1234" s="38"/>
      <c r="D1234" s="39"/>
      <c r="E1234" s="39"/>
      <c r="F1234" s="39"/>
      <c r="G1234" s="44"/>
    </row>
    <row r="1235" spans="1:7" ht="12.75" x14ac:dyDescent="0.15">
      <c r="A1235" s="179"/>
      <c r="B1235" s="180"/>
      <c r="C1235" s="38"/>
      <c r="D1235" s="39"/>
      <c r="E1235" s="39"/>
      <c r="F1235" s="39"/>
      <c r="G1235" s="44"/>
    </row>
    <row r="1236" spans="1:7" ht="12.75" x14ac:dyDescent="0.15">
      <c r="A1236" s="179"/>
      <c r="B1236" s="180"/>
      <c r="C1236" s="38"/>
      <c r="D1236" s="39"/>
      <c r="E1236" s="39"/>
      <c r="F1236" s="39"/>
      <c r="G1236" s="44"/>
    </row>
    <row r="1237" spans="1:7" ht="12.75" x14ac:dyDescent="0.15">
      <c r="A1237" s="179"/>
      <c r="B1237" s="180"/>
      <c r="C1237" s="38"/>
      <c r="D1237" s="39"/>
      <c r="E1237" s="39"/>
      <c r="F1237" s="39"/>
      <c r="G1237" s="44"/>
    </row>
    <row r="1238" spans="1:7" ht="12.75" x14ac:dyDescent="0.15">
      <c r="A1238" s="179"/>
      <c r="B1238" s="180"/>
      <c r="C1238" s="38"/>
      <c r="D1238" s="39"/>
      <c r="E1238" s="39"/>
      <c r="F1238" s="39"/>
      <c r="G1238" s="44"/>
    </row>
    <row r="1239" spans="1:7" ht="12.75" x14ac:dyDescent="0.15">
      <c r="A1239" s="179"/>
      <c r="B1239" s="180"/>
      <c r="C1239" s="38"/>
      <c r="D1239" s="39"/>
      <c r="E1239" s="39"/>
      <c r="F1239" s="39"/>
      <c r="G1239" s="44"/>
    </row>
    <row r="1240" spans="1:7" ht="12.75" x14ac:dyDescent="0.15">
      <c r="A1240" s="179"/>
      <c r="B1240" s="180"/>
      <c r="C1240" s="38"/>
      <c r="D1240" s="39"/>
      <c r="E1240" s="39"/>
      <c r="F1240" s="39"/>
      <c r="G1240" s="44"/>
    </row>
    <row r="1241" spans="1:7" ht="12.75" x14ac:dyDescent="0.15">
      <c r="A1241" s="179"/>
      <c r="B1241" s="180"/>
      <c r="C1241" s="38"/>
      <c r="D1241" s="39"/>
      <c r="E1241" s="39"/>
      <c r="F1241" s="39"/>
      <c r="G1241" s="44"/>
    </row>
    <row r="1242" spans="1:7" ht="12.75" x14ac:dyDescent="0.15">
      <c r="A1242" s="179"/>
      <c r="B1242" s="180"/>
      <c r="C1242" s="38"/>
      <c r="D1242" s="39"/>
      <c r="E1242" s="39"/>
      <c r="F1242" s="39"/>
      <c r="G1242" s="44"/>
    </row>
    <row r="1243" spans="1:7" ht="12.75" x14ac:dyDescent="0.15">
      <c r="A1243" s="179"/>
      <c r="B1243" s="180"/>
      <c r="C1243" s="38"/>
      <c r="D1243" s="39"/>
      <c r="E1243" s="39"/>
      <c r="F1243" s="39"/>
      <c r="G1243" s="44"/>
    </row>
    <row r="1244" spans="1:7" ht="12.75" x14ac:dyDescent="0.15">
      <c r="A1244" s="179"/>
      <c r="B1244" s="180"/>
      <c r="C1244" s="38"/>
      <c r="D1244" s="39"/>
      <c r="E1244" s="39"/>
      <c r="F1244" s="39"/>
      <c r="G1244" s="44"/>
    </row>
    <row r="1245" spans="1:7" ht="12.75" x14ac:dyDescent="0.15">
      <c r="A1245" s="179"/>
      <c r="B1245" s="180"/>
      <c r="C1245" s="38"/>
      <c r="D1245" s="39"/>
      <c r="E1245" s="39"/>
      <c r="F1245" s="39"/>
      <c r="G1245" s="44"/>
    </row>
    <row r="1246" spans="1:7" ht="12.75" x14ac:dyDescent="0.15">
      <c r="A1246" s="179"/>
      <c r="B1246" s="180"/>
      <c r="C1246" s="38"/>
      <c r="D1246" s="39"/>
      <c r="E1246" s="39"/>
      <c r="F1246" s="39"/>
      <c r="G1246" s="44"/>
    </row>
    <row r="1247" spans="1:7" ht="12.75" x14ac:dyDescent="0.15">
      <c r="A1247" s="179"/>
      <c r="B1247" s="180"/>
      <c r="C1247" s="38"/>
      <c r="D1247" s="39"/>
      <c r="E1247" s="39"/>
      <c r="F1247" s="39"/>
      <c r="G1247" s="44"/>
    </row>
    <row r="1248" spans="1:7" ht="12.75" x14ac:dyDescent="0.15">
      <c r="A1248" s="179"/>
      <c r="B1248" s="180"/>
      <c r="C1248" s="38"/>
      <c r="D1248" s="39"/>
      <c r="E1248" s="39"/>
      <c r="F1248" s="39"/>
      <c r="G1248" s="44"/>
    </row>
    <row r="1249" spans="1:7" ht="12.75" x14ac:dyDescent="0.15">
      <c r="A1249" s="179"/>
      <c r="B1249" s="180"/>
      <c r="C1249" s="38"/>
      <c r="D1249" s="39"/>
      <c r="E1249" s="39"/>
      <c r="F1249" s="39"/>
      <c r="G1249" s="44"/>
    </row>
    <row r="1250" spans="1:7" ht="12.75" x14ac:dyDescent="0.15">
      <c r="A1250" s="179"/>
      <c r="B1250" s="180"/>
      <c r="C1250" s="38"/>
      <c r="D1250" s="39"/>
      <c r="E1250" s="39"/>
      <c r="F1250" s="39"/>
      <c r="G1250" s="44"/>
    </row>
    <row r="1251" spans="1:7" ht="12.75" x14ac:dyDescent="0.15">
      <c r="A1251" s="179"/>
      <c r="B1251" s="180"/>
      <c r="C1251" s="38"/>
      <c r="D1251" s="39"/>
      <c r="E1251" s="39"/>
      <c r="F1251" s="39"/>
      <c r="G1251" s="44"/>
    </row>
    <row r="1252" spans="1:7" ht="12.75" x14ac:dyDescent="0.15">
      <c r="A1252" s="179"/>
      <c r="B1252" s="180"/>
      <c r="C1252" s="38"/>
      <c r="D1252" s="39"/>
      <c r="E1252" s="39"/>
      <c r="F1252" s="39"/>
      <c r="G1252" s="44"/>
    </row>
    <row r="1253" spans="1:7" ht="12.75" x14ac:dyDescent="0.15">
      <c r="A1253" s="179"/>
      <c r="B1253" s="180"/>
      <c r="C1253" s="38"/>
      <c r="D1253" s="39"/>
      <c r="E1253" s="39"/>
      <c r="F1253" s="39"/>
      <c r="G1253" s="44"/>
    </row>
    <row r="1254" spans="1:7" ht="12.75" x14ac:dyDescent="0.15">
      <c r="A1254" s="179"/>
      <c r="B1254" s="180"/>
      <c r="C1254" s="38"/>
      <c r="D1254" s="39"/>
      <c r="E1254" s="39"/>
      <c r="F1254" s="39"/>
      <c r="G1254" s="44"/>
    </row>
    <row r="1255" spans="1:7" ht="12.75" x14ac:dyDescent="0.15">
      <c r="A1255" s="179"/>
      <c r="B1255" s="180"/>
      <c r="C1255" s="38"/>
      <c r="D1255" s="39"/>
      <c r="E1255" s="39"/>
      <c r="F1255" s="39"/>
      <c r="G1255" s="44"/>
    </row>
    <row r="1256" spans="1:7" ht="12.75" x14ac:dyDescent="0.15">
      <c r="A1256" s="179"/>
      <c r="B1256" s="180"/>
      <c r="C1256" s="38"/>
      <c r="D1256" s="39"/>
      <c r="E1256" s="39"/>
      <c r="F1256" s="39"/>
      <c r="G1256" s="44"/>
    </row>
    <row r="1257" spans="1:7" ht="12.75" x14ac:dyDescent="0.15">
      <c r="A1257" s="179"/>
      <c r="B1257" s="180"/>
      <c r="C1257" s="38"/>
      <c r="D1257" s="39"/>
      <c r="E1257" s="39"/>
      <c r="F1257" s="39"/>
      <c r="G1257" s="44"/>
    </row>
    <row r="1258" spans="1:7" ht="12.75" x14ac:dyDescent="0.15">
      <c r="A1258" s="179"/>
      <c r="B1258" s="180"/>
      <c r="C1258" s="38"/>
      <c r="D1258" s="39"/>
      <c r="E1258" s="39"/>
      <c r="F1258" s="39"/>
      <c r="G1258" s="44"/>
    </row>
    <row r="1259" spans="1:7" ht="12.75" x14ac:dyDescent="0.15">
      <c r="A1259" s="179"/>
      <c r="B1259" s="180"/>
      <c r="C1259" s="38"/>
      <c r="D1259" s="39"/>
      <c r="E1259" s="39"/>
      <c r="F1259" s="39"/>
      <c r="G1259" s="44"/>
    </row>
    <row r="1260" spans="1:7" ht="12.75" x14ac:dyDescent="0.15">
      <c r="A1260" s="179"/>
      <c r="B1260" s="180"/>
      <c r="C1260" s="38"/>
      <c r="D1260" s="39"/>
      <c r="E1260" s="39"/>
      <c r="F1260" s="39"/>
      <c r="G1260" s="44"/>
    </row>
    <row r="1261" spans="1:7" ht="12.75" x14ac:dyDescent="0.15">
      <c r="A1261" s="179"/>
      <c r="B1261" s="180"/>
      <c r="C1261" s="38"/>
      <c r="D1261" s="39"/>
      <c r="E1261" s="39"/>
      <c r="F1261" s="39"/>
      <c r="G1261" s="44"/>
    </row>
    <row r="1262" spans="1:7" ht="12.75" x14ac:dyDescent="0.15">
      <c r="A1262" s="179"/>
      <c r="B1262" s="180"/>
      <c r="C1262" s="38"/>
      <c r="D1262" s="39"/>
      <c r="E1262" s="39"/>
      <c r="F1262" s="39"/>
      <c r="G1262" s="44"/>
    </row>
    <row r="1263" spans="1:7" ht="12.75" x14ac:dyDescent="0.15">
      <c r="A1263" s="179"/>
      <c r="B1263" s="180"/>
      <c r="C1263" s="38"/>
      <c r="D1263" s="39"/>
      <c r="E1263" s="39"/>
      <c r="F1263" s="39"/>
      <c r="G1263" s="44"/>
    </row>
    <row r="1264" spans="1:7" ht="12.75" x14ac:dyDescent="0.15">
      <c r="A1264" s="179"/>
      <c r="B1264" s="180"/>
      <c r="C1264" s="38"/>
      <c r="D1264" s="39"/>
      <c r="E1264" s="39"/>
      <c r="F1264" s="39"/>
      <c r="G1264" s="44"/>
    </row>
    <row r="1265" spans="1:7" ht="12.75" x14ac:dyDescent="0.15">
      <c r="A1265" s="179"/>
      <c r="B1265" s="180"/>
      <c r="C1265" s="38"/>
      <c r="D1265" s="39"/>
      <c r="E1265" s="39"/>
      <c r="F1265" s="39"/>
      <c r="G1265" s="44"/>
    </row>
    <row r="1266" spans="1:7" ht="12.75" x14ac:dyDescent="0.15">
      <c r="A1266" s="179"/>
      <c r="B1266" s="180"/>
      <c r="C1266" s="38"/>
      <c r="D1266" s="39"/>
      <c r="E1266" s="39"/>
      <c r="F1266" s="39"/>
      <c r="G1266" s="44"/>
    </row>
    <row r="1267" spans="1:7" ht="12.75" x14ac:dyDescent="0.15">
      <c r="A1267" s="179"/>
      <c r="B1267" s="180"/>
      <c r="C1267" s="38"/>
      <c r="D1267" s="39"/>
      <c r="E1267" s="39"/>
      <c r="F1267" s="39"/>
      <c r="G1267" s="44"/>
    </row>
    <row r="1268" spans="1:7" ht="12.75" x14ac:dyDescent="0.15">
      <c r="A1268" s="179"/>
      <c r="B1268" s="180"/>
      <c r="C1268" s="38"/>
      <c r="D1268" s="39"/>
      <c r="E1268" s="39"/>
      <c r="F1268" s="39"/>
      <c r="G1268" s="44"/>
    </row>
    <row r="1269" spans="1:7" ht="12.75" x14ac:dyDescent="0.15">
      <c r="A1269" s="179"/>
      <c r="B1269" s="180"/>
      <c r="C1269" s="38"/>
      <c r="D1269" s="39"/>
      <c r="E1269" s="39"/>
      <c r="F1269" s="39"/>
      <c r="G1269" s="44"/>
    </row>
    <row r="1270" spans="1:7" ht="12.75" x14ac:dyDescent="0.15">
      <c r="A1270" s="179"/>
      <c r="B1270" s="180"/>
      <c r="C1270" s="38"/>
      <c r="D1270" s="39"/>
      <c r="E1270" s="39"/>
      <c r="F1270" s="39"/>
      <c r="G1270" s="44"/>
    </row>
    <row r="1271" spans="1:7" ht="12.75" x14ac:dyDescent="0.15">
      <c r="A1271" s="179"/>
      <c r="B1271" s="180"/>
      <c r="C1271" s="38"/>
      <c r="D1271" s="39"/>
      <c r="E1271" s="39"/>
      <c r="F1271" s="39"/>
      <c r="G1271" s="44"/>
    </row>
    <row r="1272" spans="1:7" ht="12.75" x14ac:dyDescent="0.15">
      <c r="A1272" s="179"/>
      <c r="B1272" s="180"/>
      <c r="C1272" s="38"/>
      <c r="D1272" s="39"/>
      <c r="E1272" s="39"/>
      <c r="F1272" s="39"/>
      <c r="G1272" s="44"/>
    </row>
    <row r="1273" spans="1:7" ht="12.75" x14ac:dyDescent="0.15">
      <c r="A1273" s="179"/>
      <c r="B1273" s="180"/>
      <c r="C1273" s="38"/>
      <c r="D1273" s="39"/>
      <c r="E1273" s="39"/>
      <c r="F1273" s="39"/>
      <c r="G1273" s="44"/>
    </row>
    <row r="1274" spans="1:7" ht="12.75" x14ac:dyDescent="0.15">
      <c r="A1274" s="179"/>
      <c r="B1274" s="180"/>
      <c r="C1274" s="38"/>
      <c r="D1274" s="39"/>
      <c r="E1274" s="39"/>
      <c r="F1274" s="39"/>
      <c r="G1274" s="44"/>
    </row>
    <row r="1275" spans="1:7" ht="12.75" x14ac:dyDescent="0.15">
      <c r="A1275" s="179"/>
      <c r="B1275" s="180"/>
      <c r="C1275" s="38"/>
      <c r="D1275" s="39"/>
      <c r="E1275" s="39"/>
      <c r="F1275" s="39"/>
      <c r="G1275" s="44"/>
    </row>
    <row r="1276" spans="1:7" ht="12.75" x14ac:dyDescent="0.15">
      <c r="A1276" s="179"/>
      <c r="B1276" s="180"/>
      <c r="C1276" s="38"/>
      <c r="D1276" s="39"/>
      <c r="E1276" s="39"/>
      <c r="F1276" s="39"/>
      <c r="G1276" s="44"/>
    </row>
    <row r="1277" spans="1:7" ht="12.75" x14ac:dyDescent="0.15">
      <c r="A1277" s="179"/>
      <c r="B1277" s="180"/>
      <c r="C1277" s="38"/>
      <c r="D1277" s="39"/>
      <c r="E1277" s="39"/>
      <c r="F1277" s="39"/>
      <c r="G1277" s="44"/>
    </row>
    <row r="1278" spans="1:7" ht="12.75" x14ac:dyDescent="0.15">
      <c r="A1278" s="179"/>
      <c r="B1278" s="180"/>
      <c r="C1278" s="38"/>
      <c r="D1278" s="39"/>
      <c r="E1278" s="39"/>
      <c r="F1278" s="39"/>
      <c r="G1278" s="44"/>
    </row>
    <row r="1279" spans="1:7" ht="12.75" x14ac:dyDescent="0.15">
      <c r="A1279" s="179"/>
      <c r="B1279" s="180"/>
      <c r="C1279" s="38"/>
      <c r="D1279" s="39"/>
      <c r="E1279" s="39"/>
      <c r="F1279" s="39"/>
      <c r="G1279" s="44"/>
    </row>
    <row r="1280" spans="1:7" ht="12.75" x14ac:dyDescent="0.15">
      <c r="A1280" s="179"/>
      <c r="B1280" s="180"/>
      <c r="C1280" s="38"/>
      <c r="D1280" s="39"/>
      <c r="E1280" s="39"/>
      <c r="F1280" s="39"/>
      <c r="G1280" s="44"/>
    </row>
    <row r="1281" spans="1:7" ht="12.75" x14ac:dyDescent="0.15">
      <c r="A1281" s="179"/>
      <c r="B1281" s="180"/>
      <c r="C1281" s="38"/>
      <c r="D1281" s="39"/>
      <c r="E1281" s="39"/>
      <c r="F1281" s="39"/>
      <c r="G1281" s="44"/>
    </row>
    <row r="1282" spans="1:7" ht="12.75" x14ac:dyDescent="0.15">
      <c r="A1282" s="179"/>
      <c r="B1282" s="180"/>
      <c r="C1282" s="38"/>
      <c r="D1282" s="39"/>
      <c r="E1282" s="39"/>
      <c r="F1282" s="39"/>
      <c r="G1282" s="44"/>
    </row>
    <row r="1283" spans="1:7" ht="12.75" x14ac:dyDescent="0.15">
      <c r="A1283" s="179"/>
      <c r="B1283" s="180"/>
      <c r="C1283" s="38"/>
      <c r="D1283" s="39"/>
      <c r="E1283" s="39"/>
      <c r="F1283" s="39"/>
      <c r="G1283" s="44"/>
    </row>
    <row r="1284" spans="1:7" ht="12.75" x14ac:dyDescent="0.15">
      <c r="A1284" s="179"/>
      <c r="B1284" s="180"/>
      <c r="C1284" s="38"/>
      <c r="D1284" s="39"/>
      <c r="E1284" s="39"/>
      <c r="F1284" s="39"/>
      <c r="G1284" s="44"/>
    </row>
    <row r="1285" spans="1:7" ht="12.75" x14ac:dyDescent="0.15">
      <c r="A1285" s="179"/>
      <c r="B1285" s="180"/>
      <c r="C1285" s="38"/>
      <c r="D1285" s="39"/>
      <c r="E1285" s="39"/>
      <c r="F1285" s="39"/>
      <c r="G1285" s="44"/>
    </row>
    <row r="1286" spans="1:7" ht="12.75" x14ac:dyDescent="0.15">
      <c r="A1286" s="179"/>
      <c r="B1286" s="180"/>
      <c r="C1286" s="38"/>
      <c r="D1286" s="39"/>
      <c r="E1286" s="39"/>
      <c r="F1286" s="39"/>
      <c r="G1286" s="44"/>
    </row>
    <row r="1287" spans="1:7" ht="12.75" x14ac:dyDescent="0.15">
      <c r="A1287" s="179"/>
      <c r="B1287" s="180"/>
      <c r="C1287" s="38"/>
      <c r="D1287" s="39"/>
      <c r="E1287" s="39"/>
      <c r="F1287" s="39"/>
      <c r="G1287" s="44"/>
    </row>
    <row r="1288" spans="1:7" ht="12.75" x14ac:dyDescent="0.15">
      <c r="A1288" s="179"/>
      <c r="B1288" s="180"/>
      <c r="C1288" s="38"/>
      <c r="D1288" s="39"/>
      <c r="E1288" s="39"/>
      <c r="F1288" s="39"/>
      <c r="G1288" s="44"/>
    </row>
    <row r="1289" spans="1:7" ht="12.75" x14ac:dyDescent="0.15">
      <c r="A1289" s="179"/>
      <c r="B1289" s="180"/>
      <c r="C1289" s="38"/>
      <c r="D1289" s="39"/>
      <c r="E1289" s="39"/>
      <c r="F1289" s="39"/>
      <c r="G1289" s="44"/>
    </row>
    <row r="1290" spans="1:7" ht="12.75" x14ac:dyDescent="0.15">
      <c r="A1290" s="179"/>
      <c r="B1290" s="180"/>
      <c r="C1290" s="38"/>
      <c r="D1290" s="39"/>
      <c r="E1290" s="39"/>
      <c r="F1290" s="39"/>
      <c r="G1290" s="44"/>
    </row>
    <row r="1291" spans="1:7" ht="12.75" x14ac:dyDescent="0.15">
      <c r="A1291" s="179"/>
      <c r="B1291" s="180"/>
      <c r="C1291" s="38"/>
      <c r="D1291" s="39"/>
      <c r="E1291" s="39"/>
      <c r="F1291" s="39"/>
      <c r="G1291" s="44"/>
    </row>
    <row r="1292" spans="1:7" ht="12.75" x14ac:dyDescent="0.15">
      <c r="A1292" s="179"/>
      <c r="B1292" s="180"/>
      <c r="C1292" s="38"/>
      <c r="D1292" s="39"/>
      <c r="E1292" s="39"/>
      <c r="F1292" s="39"/>
      <c r="G1292" s="44"/>
    </row>
    <row r="1293" spans="1:7" ht="12.75" x14ac:dyDescent="0.15">
      <c r="A1293" s="179"/>
      <c r="B1293" s="180"/>
      <c r="C1293" s="38"/>
      <c r="D1293" s="39"/>
      <c r="E1293" s="39"/>
      <c r="F1293" s="39"/>
      <c r="G1293" s="44"/>
    </row>
    <row r="1294" spans="1:7" ht="12.75" x14ac:dyDescent="0.15">
      <c r="A1294" s="179"/>
      <c r="B1294" s="180"/>
      <c r="C1294" s="38"/>
      <c r="D1294" s="39"/>
      <c r="E1294" s="39"/>
      <c r="F1294" s="39"/>
      <c r="G1294" s="44"/>
    </row>
    <row r="1295" spans="1:7" ht="12.75" x14ac:dyDescent="0.15">
      <c r="A1295" s="179"/>
      <c r="B1295" s="180"/>
      <c r="C1295" s="38"/>
      <c r="D1295" s="39"/>
      <c r="E1295" s="39"/>
      <c r="F1295" s="39"/>
      <c r="G1295" s="44"/>
    </row>
    <row r="1296" spans="1:7" ht="12.75" x14ac:dyDescent="0.15">
      <c r="A1296" s="179"/>
      <c r="B1296" s="180"/>
      <c r="C1296" s="38"/>
      <c r="D1296" s="39"/>
      <c r="E1296" s="39"/>
      <c r="F1296" s="39"/>
      <c r="G1296" s="44"/>
    </row>
    <row r="1297" spans="1:7" ht="12.75" x14ac:dyDescent="0.15">
      <c r="A1297" s="179"/>
      <c r="B1297" s="180"/>
      <c r="C1297" s="38"/>
      <c r="D1297" s="39"/>
      <c r="E1297" s="39"/>
      <c r="F1297" s="39"/>
      <c r="G1297" s="44"/>
    </row>
    <row r="1298" spans="1:7" ht="12.75" x14ac:dyDescent="0.15">
      <c r="A1298" s="179"/>
      <c r="B1298" s="180"/>
      <c r="C1298" s="38"/>
      <c r="D1298" s="39"/>
      <c r="E1298" s="39"/>
      <c r="F1298" s="39"/>
      <c r="G1298" s="44"/>
    </row>
    <row r="1299" spans="1:7" ht="12.75" x14ac:dyDescent="0.15">
      <c r="A1299" s="179"/>
      <c r="B1299" s="180"/>
      <c r="C1299" s="38"/>
      <c r="D1299" s="39"/>
      <c r="E1299" s="39"/>
      <c r="F1299" s="39"/>
      <c r="G1299" s="44"/>
    </row>
    <row r="1300" spans="1:7" ht="12.75" x14ac:dyDescent="0.15">
      <c r="A1300" s="179"/>
      <c r="B1300" s="180"/>
      <c r="C1300" s="38"/>
      <c r="D1300" s="39"/>
      <c r="E1300" s="39"/>
      <c r="F1300" s="39"/>
      <c r="G1300" s="44"/>
    </row>
    <row r="1301" spans="1:7" ht="12.75" x14ac:dyDescent="0.15">
      <c r="A1301" s="179"/>
      <c r="B1301" s="180"/>
      <c r="C1301" s="38"/>
      <c r="D1301" s="39"/>
      <c r="E1301" s="39"/>
      <c r="F1301" s="39"/>
      <c r="G1301" s="44"/>
    </row>
    <row r="1302" spans="1:7" ht="12.75" x14ac:dyDescent="0.15">
      <c r="A1302" s="179"/>
      <c r="B1302" s="180"/>
      <c r="C1302" s="38"/>
      <c r="D1302" s="39"/>
      <c r="E1302" s="39"/>
      <c r="F1302" s="39"/>
      <c r="G1302" s="44"/>
    </row>
    <row r="1303" spans="1:7" ht="12.75" x14ac:dyDescent="0.15">
      <c r="A1303" s="179"/>
      <c r="B1303" s="180"/>
      <c r="C1303" s="38"/>
      <c r="D1303" s="39"/>
      <c r="E1303" s="39"/>
      <c r="F1303" s="39"/>
      <c r="G1303" s="44"/>
    </row>
    <row r="1304" spans="1:7" ht="12.75" x14ac:dyDescent="0.15">
      <c r="A1304" s="179"/>
      <c r="B1304" s="180"/>
      <c r="C1304" s="38"/>
      <c r="D1304" s="39"/>
      <c r="E1304" s="39"/>
      <c r="F1304" s="39"/>
      <c r="G1304" s="44"/>
    </row>
    <row r="1305" spans="1:7" ht="12.75" x14ac:dyDescent="0.15">
      <c r="A1305" s="179"/>
      <c r="B1305" s="180"/>
      <c r="C1305" s="38"/>
      <c r="D1305" s="39"/>
      <c r="E1305" s="39"/>
      <c r="F1305" s="39"/>
      <c r="G1305" s="44"/>
    </row>
    <row r="1306" spans="1:7" ht="12.75" x14ac:dyDescent="0.15">
      <c r="A1306" s="179"/>
      <c r="B1306" s="180"/>
      <c r="C1306" s="38"/>
      <c r="D1306" s="39"/>
      <c r="E1306" s="39"/>
      <c r="F1306" s="39"/>
      <c r="G1306" s="44"/>
    </row>
    <row r="1307" spans="1:7" ht="12.75" x14ac:dyDescent="0.15">
      <c r="A1307" s="179"/>
      <c r="B1307" s="180"/>
      <c r="C1307" s="38"/>
      <c r="D1307" s="39"/>
      <c r="E1307" s="39"/>
      <c r="F1307" s="39"/>
      <c r="G1307" s="44"/>
    </row>
    <row r="1308" spans="1:7" ht="12.75" x14ac:dyDescent="0.15">
      <c r="A1308" s="179"/>
      <c r="B1308" s="180"/>
      <c r="C1308" s="38"/>
      <c r="D1308" s="39"/>
      <c r="E1308" s="39"/>
      <c r="F1308" s="39"/>
      <c r="G1308" s="44"/>
    </row>
    <row r="1309" spans="1:7" ht="12.75" x14ac:dyDescent="0.15">
      <c r="A1309" s="179"/>
      <c r="B1309" s="180"/>
      <c r="C1309" s="38"/>
      <c r="D1309" s="39"/>
      <c r="E1309" s="39"/>
      <c r="F1309" s="39"/>
      <c r="G1309" s="44"/>
    </row>
    <row r="1310" spans="1:7" ht="12.75" x14ac:dyDescent="0.15">
      <c r="A1310" s="179"/>
      <c r="B1310" s="180"/>
      <c r="C1310" s="38"/>
      <c r="D1310" s="39"/>
      <c r="E1310" s="39"/>
      <c r="F1310" s="39"/>
      <c r="G1310" s="44"/>
    </row>
    <row r="1311" spans="1:7" ht="12.75" x14ac:dyDescent="0.15">
      <c r="A1311" s="179"/>
      <c r="B1311" s="180"/>
      <c r="C1311" s="38"/>
      <c r="D1311" s="39"/>
      <c r="E1311" s="39"/>
      <c r="F1311" s="39"/>
      <c r="G1311" s="44"/>
    </row>
    <row r="1312" spans="1:7" ht="12.75" x14ac:dyDescent="0.15">
      <c r="A1312" s="179"/>
      <c r="B1312" s="180"/>
      <c r="C1312" s="38"/>
      <c r="D1312" s="39"/>
      <c r="E1312" s="39"/>
      <c r="F1312" s="39"/>
      <c r="G1312" s="44"/>
    </row>
    <row r="1313" spans="1:7" ht="12.75" x14ac:dyDescent="0.15">
      <c r="A1313" s="179"/>
      <c r="B1313" s="180"/>
      <c r="C1313" s="38"/>
      <c r="D1313" s="39"/>
      <c r="E1313" s="39"/>
      <c r="F1313" s="39"/>
      <c r="G1313" s="44"/>
    </row>
    <row r="1314" spans="1:7" ht="12.75" x14ac:dyDescent="0.15">
      <c r="A1314" s="179"/>
      <c r="B1314" s="180"/>
      <c r="C1314" s="38"/>
      <c r="D1314" s="39"/>
      <c r="E1314" s="39"/>
      <c r="F1314" s="39"/>
      <c r="G1314" s="44"/>
    </row>
    <row r="1315" spans="1:7" ht="12.75" x14ac:dyDescent="0.15">
      <c r="A1315" s="179"/>
      <c r="B1315" s="180"/>
      <c r="C1315" s="38"/>
      <c r="D1315" s="39"/>
      <c r="E1315" s="39"/>
      <c r="F1315" s="39"/>
      <c r="G1315" s="44"/>
    </row>
    <row r="1316" spans="1:7" ht="12.75" x14ac:dyDescent="0.15">
      <c r="A1316" s="179"/>
      <c r="B1316" s="180"/>
      <c r="C1316" s="38"/>
      <c r="D1316" s="39"/>
      <c r="E1316" s="39"/>
      <c r="F1316" s="39"/>
      <c r="G1316" s="44"/>
    </row>
    <row r="1317" spans="1:7" ht="12.75" x14ac:dyDescent="0.15">
      <c r="A1317" s="179"/>
      <c r="B1317" s="180"/>
      <c r="C1317" s="38"/>
      <c r="D1317" s="39"/>
      <c r="E1317" s="39"/>
      <c r="F1317" s="39"/>
      <c r="G1317" s="44"/>
    </row>
    <row r="1318" spans="1:7" ht="12.75" x14ac:dyDescent="0.15">
      <c r="A1318" s="179"/>
      <c r="B1318" s="180"/>
      <c r="C1318" s="38"/>
      <c r="D1318" s="39"/>
      <c r="E1318" s="39"/>
      <c r="F1318" s="39"/>
      <c r="G1318" s="44"/>
    </row>
    <row r="1319" spans="1:7" ht="12.75" x14ac:dyDescent="0.15">
      <c r="A1319" s="179"/>
      <c r="B1319" s="180"/>
      <c r="C1319" s="38"/>
      <c r="D1319" s="39"/>
      <c r="E1319" s="39"/>
      <c r="F1319" s="39"/>
      <c r="G1319" s="44"/>
    </row>
    <row r="1320" spans="1:7" ht="12.75" x14ac:dyDescent="0.15">
      <c r="A1320" s="179"/>
      <c r="B1320" s="180"/>
      <c r="C1320" s="38"/>
      <c r="D1320" s="39"/>
      <c r="E1320" s="39"/>
      <c r="F1320" s="39"/>
      <c r="G1320" s="44"/>
    </row>
    <row r="1321" spans="1:7" ht="12.75" x14ac:dyDescent="0.15">
      <c r="A1321" s="179"/>
      <c r="B1321" s="180"/>
      <c r="C1321" s="38"/>
      <c r="D1321" s="39"/>
      <c r="E1321" s="39"/>
      <c r="F1321" s="39"/>
      <c r="G1321" s="44"/>
    </row>
    <row r="1322" spans="1:7" ht="12.75" x14ac:dyDescent="0.15">
      <c r="A1322" s="179"/>
      <c r="B1322" s="180"/>
      <c r="C1322" s="38"/>
      <c r="D1322" s="39"/>
      <c r="E1322" s="39"/>
      <c r="F1322" s="39"/>
      <c r="G1322" s="44"/>
    </row>
    <row r="1323" spans="1:7" ht="12.75" x14ac:dyDescent="0.15">
      <c r="A1323" s="179"/>
      <c r="B1323" s="180"/>
      <c r="C1323" s="38"/>
      <c r="D1323" s="39"/>
      <c r="E1323" s="39"/>
      <c r="F1323" s="39"/>
      <c r="G1323" s="44"/>
    </row>
    <row r="1324" spans="1:7" ht="12.75" x14ac:dyDescent="0.15">
      <c r="A1324" s="179"/>
      <c r="B1324" s="180"/>
      <c r="C1324" s="38"/>
      <c r="D1324" s="39"/>
      <c r="E1324" s="39"/>
      <c r="F1324" s="39"/>
      <c r="G1324" s="44"/>
    </row>
    <row r="1325" spans="1:7" ht="12.75" x14ac:dyDescent="0.15">
      <c r="A1325" s="179"/>
      <c r="B1325" s="180"/>
      <c r="C1325" s="38"/>
      <c r="D1325" s="39"/>
      <c r="E1325" s="39"/>
      <c r="F1325" s="39"/>
      <c r="G1325" s="44"/>
    </row>
    <row r="1326" spans="1:7" ht="12.75" x14ac:dyDescent="0.15">
      <c r="A1326" s="179"/>
      <c r="B1326" s="180"/>
      <c r="C1326" s="38"/>
      <c r="D1326" s="39"/>
      <c r="E1326" s="39"/>
      <c r="F1326" s="39"/>
      <c r="G1326" s="44"/>
    </row>
    <row r="1327" spans="1:7" ht="12.75" x14ac:dyDescent="0.15">
      <c r="A1327" s="179"/>
      <c r="B1327" s="180"/>
      <c r="C1327" s="38"/>
      <c r="D1327" s="39"/>
      <c r="E1327" s="39"/>
      <c r="F1327" s="39"/>
      <c r="G1327" s="44"/>
    </row>
    <row r="1328" spans="1:7" ht="12.75" x14ac:dyDescent="0.15">
      <c r="A1328" s="179"/>
      <c r="B1328" s="180"/>
      <c r="C1328" s="38"/>
      <c r="D1328" s="39"/>
      <c r="E1328" s="39"/>
      <c r="F1328" s="39"/>
      <c r="G1328" s="44"/>
    </row>
    <row r="1329" spans="1:7" ht="12.75" x14ac:dyDescent="0.15">
      <c r="A1329" s="179"/>
      <c r="B1329" s="180"/>
      <c r="C1329" s="38"/>
      <c r="D1329" s="39"/>
      <c r="E1329" s="39"/>
      <c r="F1329" s="39"/>
      <c r="G1329" s="44"/>
    </row>
    <row r="1330" spans="1:7" ht="12.75" x14ac:dyDescent="0.15">
      <c r="A1330" s="179"/>
      <c r="B1330" s="180"/>
      <c r="C1330" s="38"/>
      <c r="D1330" s="39"/>
      <c r="E1330" s="39"/>
      <c r="F1330" s="39"/>
      <c r="G1330" s="44"/>
    </row>
    <row r="1331" spans="1:7" ht="12.75" x14ac:dyDescent="0.15">
      <c r="A1331" s="179"/>
      <c r="B1331" s="180"/>
      <c r="C1331" s="38"/>
      <c r="D1331" s="39"/>
      <c r="E1331" s="39"/>
      <c r="F1331" s="39"/>
      <c r="G1331" s="44"/>
    </row>
    <row r="1332" spans="1:7" ht="12.75" x14ac:dyDescent="0.15">
      <c r="A1332" s="179"/>
      <c r="B1332" s="180"/>
      <c r="C1332" s="38"/>
      <c r="D1332" s="39"/>
      <c r="E1332" s="39"/>
      <c r="F1332" s="39"/>
      <c r="G1332" s="44"/>
    </row>
    <row r="1333" spans="1:7" ht="12.75" x14ac:dyDescent="0.15">
      <c r="A1333" s="179"/>
      <c r="B1333" s="180"/>
      <c r="C1333" s="38"/>
      <c r="D1333" s="39"/>
      <c r="E1333" s="39"/>
      <c r="F1333" s="39"/>
      <c r="G1333" s="44"/>
    </row>
    <row r="1334" spans="1:7" ht="12.75" x14ac:dyDescent="0.15">
      <c r="A1334" s="179"/>
      <c r="B1334" s="180"/>
      <c r="C1334" s="38"/>
      <c r="D1334" s="39"/>
      <c r="E1334" s="39"/>
      <c r="F1334" s="39"/>
      <c r="G1334" s="44"/>
    </row>
    <row r="1335" spans="1:7" ht="12.75" x14ac:dyDescent="0.15">
      <c r="A1335" s="179"/>
      <c r="B1335" s="180"/>
      <c r="C1335" s="38"/>
      <c r="D1335" s="39"/>
      <c r="E1335" s="39"/>
      <c r="F1335" s="39"/>
      <c r="G1335" s="44"/>
    </row>
    <row r="1336" spans="1:7" ht="12.75" x14ac:dyDescent="0.15">
      <c r="A1336" s="179"/>
      <c r="B1336" s="180"/>
      <c r="C1336" s="38"/>
      <c r="D1336" s="39"/>
      <c r="E1336" s="39"/>
      <c r="F1336" s="39"/>
      <c r="G1336" s="44"/>
    </row>
    <row r="1337" spans="1:7" ht="12.75" x14ac:dyDescent="0.15">
      <c r="A1337" s="179"/>
      <c r="B1337" s="180"/>
      <c r="C1337" s="38"/>
      <c r="D1337" s="39"/>
      <c r="E1337" s="39"/>
      <c r="F1337" s="39"/>
      <c r="G1337" s="44"/>
    </row>
    <row r="1338" spans="1:7" ht="12.75" x14ac:dyDescent="0.15">
      <c r="A1338" s="179"/>
      <c r="B1338" s="180"/>
      <c r="C1338" s="38"/>
      <c r="D1338" s="39"/>
      <c r="E1338" s="39"/>
      <c r="F1338" s="39"/>
      <c r="G1338" s="44"/>
    </row>
    <row r="1339" spans="1:7" ht="12.75" x14ac:dyDescent="0.15">
      <c r="A1339" s="179"/>
      <c r="B1339" s="180"/>
      <c r="C1339" s="38"/>
      <c r="D1339" s="39"/>
      <c r="E1339" s="39"/>
      <c r="F1339" s="39"/>
      <c r="G1339" s="44"/>
    </row>
    <row r="1340" spans="1:7" ht="12.75" x14ac:dyDescent="0.15">
      <c r="A1340" s="179"/>
      <c r="B1340" s="180"/>
      <c r="C1340" s="38"/>
      <c r="D1340" s="39"/>
      <c r="E1340" s="39"/>
      <c r="F1340" s="39"/>
      <c r="G1340" s="44"/>
    </row>
    <row r="1341" spans="1:7" ht="12.75" x14ac:dyDescent="0.15">
      <c r="A1341" s="179"/>
      <c r="B1341" s="180"/>
      <c r="C1341" s="38"/>
      <c r="D1341" s="39"/>
      <c r="E1341" s="39"/>
      <c r="F1341" s="39"/>
      <c r="G1341" s="44"/>
    </row>
    <row r="1342" spans="1:7" ht="12.75" x14ac:dyDescent="0.15">
      <c r="A1342" s="179"/>
      <c r="B1342" s="180"/>
      <c r="C1342" s="38"/>
      <c r="D1342" s="39"/>
      <c r="E1342" s="39"/>
      <c r="F1342" s="39"/>
      <c r="G1342" s="44"/>
    </row>
    <row r="1343" spans="1:7" ht="12.75" x14ac:dyDescent="0.15">
      <c r="A1343" s="179"/>
      <c r="B1343" s="180"/>
      <c r="C1343" s="38"/>
      <c r="D1343" s="39"/>
      <c r="E1343" s="39"/>
      <c r="F1343" s="39"/>
      <c r="G1343" s="44"/>
    </row>
    <row r="1344" spans="1:7" ht="12.75" x14ac:dyDescent="0.15">
      <c r="A1344" s="179"/>
      <c r="B1344" s="180"/>
      <c r="C1344" s="38"/>
      <c r="D1344" s="39"/>
      <c r="E1344" s="39"/>
      <c r="F1344" s="39"/>
      <c r="G1344" s="44"/>
    </row>
    <row r="1345" spans="1:7" ht="12.75" x14ac:dyDescent="0.15">
      <c r="A1345" s="179"/>
      <c r="B1345" s="180"/>
      <c r="C1345" s="38"/>
      <c r="D1345" s="39"/>
      <c r="E1345" s="39"/>
      <c r="F1345" s="39"/>
      <c r="G1345" s="44"/>
    </row>
    <row r="1346" spans="1:7" ht="12.75" x14ac:dyDescent="0.15">
      <c r="A1346" s="179"/>
      <c r="B1346" s="180"/>
      <c r="C1346" s="38"/>
      <c r="D1346" s="39"/>
      <c r="E1346" s="39"/>
      <c r="F1346" s="39"/>
      <c r="G1346" s="44"/>
    </row>
    <row r="1347" spans="1:7" ht="12.75" x14ac:dyDescent="0.15">
      <c r="A1347" s="179"/>
      <c r="B1347" s="180"/>
      <c r="C1347" s="38"/>
      <c r="D1347" s="39"/>
      <c r="E1347" s="39"/>
      <c r="F1347" s="39"/>
      <c r="G1347" s="44"/>
    </row>
    <row r="1348" spans="1:7" ht="12.75" x14ac:dyDescent="0.15">
      <c r="A1348" s="179"/>
      <c r="B1348" s="180"/>
      <c r="C1348" s="38"/>
      <c r="D1348" s="39"/>
      <c r="E1348" s="39"/>
      <c r="F1348" s="39"/>
      <c r="G1348" s="44"/>
    </row>
    <row r="1349" spans="1:7" ht="12.75" x14ac:dyDescent="0.15">
      <c r="A1349" s="179"/>
      <c r="B1349" s="180"/>
      <c r="C1349" s="38"/>
      <c r="D1349" s="39"/>
      <c r="E1349" s="39"/>
      <c r="F1349" s="39"/>
      <c r="G1349" s="44"/>
    </row>
    <row r="1350" spans="1:7" ht="12.75" x14ac:dyDescent="0.15">
      <c r="A1350" s="179"/>
      <c r="B1350" s="180"/>
      <c r="C1350" s="38"/>
      <c r="D1350" s="39"/>
      <c r="E1350" s="39"/>
      <c r="F1350" s="39"/>
      <c r="G1350" s="44"/>
    </row>
    <row r="1351" spans="1:7" ht="12.75" x14ac:dyDescent="0.15">
      <c r="A1351" s="179"/>
      <c r="B1351" s="180"/>
      <c r="C1351" s="38"/>
      <c r="D1351" s="39"/>
      <c r="E1351" s="39"/>
      <c r="F1351" s="39"/>
      <c r="G1351" s="44"/>
    </row>
    <row r="1352" spans="1:7" ht="12.75" x14ac:dyDescent="0.15">
      <c r="A1352" s="179"/>
      <c r="B1352" s="180"/>
      <c r="C1352" s="38"/>
      <c r="D1352" s="39"/>
      <c r="E1352" s="39"/>
      <c r="F1352" s="39"/>
      <c r="G1352" s="44"/>
    </row>
    <row r="1353" spans="1:7" ht="12.75" x14ac:dyDescent="0.15">
      <c r="A1353" s="179"/>
      <c r="B1353" s="180"/>
      <c r="C1353" s="38"/>
      <c r="D1353" s="39"/>
      <c r="E1353" s="39"/>
      <c r="F1353" s="39"/>
      <c r="G1353" s="44"/>
    </row>
    <row r="1354" spans="1:7" ht="12.75" x14ac:dyDescent="0.15">
      <c r="A1354" s="179"/>
      <c r="B1354" s="180"/>
      <c r="C1354" s="38"/>
      <c r="D1354" s="39"/>
      <c r="E1354" s="39"/>
      <c r="F1354" s="39"/>
      <c r="G1354" s="44"/>
    </row>
    <row r="1355" spans="1:7" ht="12.75" x14ac:dyDescent="0.15">
      <c r="A1355" s="179"/>
      <c r="B1355" s="180"/>
      <c r="C1355" s="38"/>
      <c r="D1355" s="39"/>
      <c r="E1355" s="39"/>
      <c r="F1355" s="39"/>
      <c r="G1355" s="44"/>
    </row>
    <row r="1356" spans="1:7" ht="12.75" x14ac:dyDescent="0.15">
      <c r="A1356" s="179"/>
      <c r="B1356" s="180"/>
      <c r="C1356" s="38"/>
      <c r="D1356" s="39"/>
      <c r="E1356" s="39"/>
      <c r="F1356" s="39"/>
      <c r="G1356" s="44"/>
    </row>
    <row r="1357" spans="1:7" ht="12.75" x14ac:dyDescent="0.15">
      <c r="A1357" s="179"/>
      <c r="B1357" s="180"/>
      <c r="C1357" s="38"/>
      <c r="D1357" s="39"/>
      <c r="E1357" s="39"/>
      <c r="F1357" s="39"/>
      <c r="G1357" s="44"/>
    </row>
    <row r="1358" spans="1:7" ht="12.75" x14ac:dyDescent="0.15">
      <c r="A1358" s="179"/>
      <c r="B1358" s="180"/>
      <c r="C1358" s="38"/>
      <c r="D1358" s="39"/>
      <c r="E1358" s="39"/>
      <c r="F1358" s="39"/>
      <c r="G1358" s="44"/>
    </row>
    <row r="1359" spans="1:7" ht="12.75" x14ac:dyDescent="0.15">
      <c r="A1359" s="179"/>
      <c r="B1359" s="180"/>
      <c r="C1359" s="38"/>
      <c r="D1359" s="39"/>
      <c r="E1359" s="39"/>
      <c r="F1359" s="39"/>
      <c r="G1359" s="44"/>
    </row>
    <row r="1360" spans="1:7" ht="12.75" x14ac:dyDescent="0.15">
      <c r="A1360" s="179"/>
      <c r="B1360" s="180"/>
      <c r="C1360" s="38"/>
      <c r="D1360" s="39"/>
      <c r="E1360" s="39"/>
      <c r="F1360" s="39"/>
      <c r="G1360" s="44"/>
    </row>
    <row r="1361" spans="1:7" ht="12.75" x14ac:dyDescent="0.15">
      <c r="A1361" s="179"/>
      <c r="B1361" s="180"/>
      <c r="C1361" s="38"/>
      <c r="D1361" s="39"/>
      <c r="E1361" s="39"/>
      <c r="F1361" s="39"/>
      <c r="G1361" s="44"/>
    </row>
    <row r="1362" spans="1:7" ht="12.75" x14ac:dyDescent="0.15">
      <c r="A1362" s="179"/>
      <c r="B1362" s="180"/>
      <c r="C1362" s="38"/>
      <c r="D1362" s="39"/>
      <c r="E1362" s="39"/>
      <c r="F1362" s="39"/>
      <c r="G1362" s="44"/>
    </row>
    <row r="1363" spans="1:7" ht="12.75" x14ac:dyDescent="0.15">
      <c r="A1363" s="179"/>
      <c r="B1363" s="180"/>
      <c r="C1363" s="38"/>
      <c r="D1363" s="39"/>
      <c r="E1363" s="39"/>
      <c r="F1363" s="39"/>
      <c r="G1363" s="44"/>
    </row>
    <row r="1364" spans="1:7" ht="12.75" x14ac:dyDescent="0.15">
      <c r="A1364" s="179"/>
      <c r="B1364" s="180"/>
      <c r="C1364" s="38"/>
      <c r="D1364" s="39"/>
      <c r="E1364" s="39"/>
      <c r="F1364" s="39"/>
      <c r="G1364" s="44"/>
    </row>
    <row r="1365" spans="1:7" ht="12.75" x14ac:dyDescent="0.15">
      <c r="A1365" s="179"/>
      <c r="B1365" s="180"/>
      <c r="C1365" s="38"/>
      <c r="D1365" s="39"/>
      <c r="E1365" s="39"/>
      <c r="F1365" s="39"/>
      <c r="G1365" s="44"/>
    </row>
    <row r="1366" spans="1:7" ht="12.75" x14ac:dyDescent="0.15">
      <c r="A1366" s="179"/>
      <c r="B1366" s="180"/>
      <c r="C1366" s="38"/>
      <c r="D1366" s="39"/>
      <c r="E1366" s="39"/>
      <c r="F1366" s="39"/>
      <c r="G1366" s="44"/>
    </row>
    <row r="1367" spans="1:7" ht="12.75" x14ac:dyDescent="0.15">
      <c r="A1367" s="179"/>
      <c r="B1367" s="180"/>
      <c r="C1367" s="38"/>
      <c r="D1367" s="39"/>
      <c r="E1367" s="39"/>
      <c r="F1367" s="39"/>
      <c r="G1367" s="44"/>
    </row>
    <row r="1368" spans="1:7" ht="12.75" x14ac:dyDescent="0.15">
      <c r="A1368" s="179"/>
      <c r="B1368" s="180"/>
      <c r="C1368" s="38"/>
      <c r="D1368" s="39"/>
      <c r="E1368" s="39"/>
      <c r="F1368" s="39"/>
      <c r="G1368" s="44"/>
    </row>
    <row r="1369" spans="1:7" ht="12.75" x14ac:dyDescent="0.15">
      <c r="A1369" s="179"/>
      <c r="B1369" s="180"/>
      <c r="C1369" s="38"/>
      <c r="D1369" s="39"/>
      <c r="E1369" s="39"/>
      <c r="F1369" s="39"/>
      <c r="G1369" s="44"/>
    </row>
    <row r="1370" spans="1:7" ht="12.75" x14ac:dyDescent="0.15">
      <c r="A1370" s="179"/>
      <c r="B1370" s="180"/>
      <c r="C1370" s="38"/>
      <c r="D1370" s="39"/>
      <c r="E1370" s="39"/>
      <c r="F1370" s="39"/>
      <c r="G1370" s="44"/>
    </row>
    <row r="1371" spans="1:7" ht="12.75" x14ac:dyDescent="0.15">
      <c r="A1371" s="179"/>
      <c r="B1371" s="180"/>
      <c r="C1371" s="38"/>
      <c r="D1371" s="39"/>
      <c r="E1371" s="39"/>
      <c r="F1371" s="39"/>
      <c r="G1371" s="44"/>
    </row>
    <row r="1372" spans="1:7" ht="12.75" x14ac:dyDescent="0.15">
      <c r="A1372" s="179"/>
      <c r="B1372" s="180"/>
      <c r="C1372" s="38"/>
      <c r="D1372" s="39"/>
      <c r="E1372" s="39"/>
      <c r="F1372" s="39"/>
      <c r="G1372" s="44"/>
    </row>
    <row r="1373" spans="1:7" ht="12.75" x14ac:dyDescent="0.15">
      <c r="A1373" s="179"/>
      <c r="B1373" s="180"/>
      <c r="C1373" s="38"/>
      <c r="D1373" s="39"/>
      <c r="E1373" s="39"/>
      <c r="F1373" s="39"/>
      <c r="G1373" s="44"/>
    </row>
    <row r="1374" spans="1:7" ht="12.75" x14ac:dyDescent="0.15">
      <c r="A1374" s="179"/>
      <c r="B1374" s="180"/>
      <c r="C1374" s="38"/>
      <c r="D1374" s="39"/>
      <c r="E1374" s="39"/>
      <c r="F1374" s="39"/>
      <c r="G1374" s="44"/>
    </row>
    <row r="1375" spans="1:7" ht="12.75" x14ac:dyDescent="0.15">
      <c r="A1375" s="179"/>
      <c r="B1375" s="180"/>
      <c r="C1375" s="38"/>
      <c r="D1375" s="39"/>
      <c r="E1375" s="39"/>
      <c r="F1375" s="39"/>
      <c r="G1375" s="44"/>
    </row>
    <row r="1376" spans="1:7" ht="12.75" x14ac:dyDescent="0.15">
      <c r="A1376" s="179"/>
      <c r="B1376" s="180"/>
      <c r="C1376" s="38"/>
      <c r="D1376" s="39"/>
      <c r="E1376" s="39"/>
      <c r="F1376" s="39"/>
      <c r="G1376" s="44"/>
    </row>
    <row r="1377" spans="1:7" ht="12.75" x14ac:dyDescent="0.15">
      <c r="A1377" s="179"/>
      <c r="B1377" s="180"/>
      <c r="C1377" s="38"/>
      <c r="D1377" s="39"/>
      <c r="E1377" s="39"/>
      <c r="F1377" s="39"/>
      <c r="G1377" s="44"/>
    </row>
    <row r="1378" spans="1:7" ht="12.75" x14ac:dyDescent="0.15">
      <c r="A1378" s="179"/>
      <c r="B1378" s="180"/>
      <c r="C1378" s="38"/>
      <c r="D1378" s="39"/>
      <c r="E1378" s="39"/>
      <c r="F1378" s="39"/>
      <c r="G1378" s="44"/>
    </row>
    <row r="1379" spans="1:7" ht="12.75" x14ac:dyDescent="0.15">
      <c r="A1379" s="179"/>
      <c r="B1379" s="180"/>
      <c r="C1379" s="38"/>
      <c r="D1379" s="39"/>
      <c r="E1379" s="39"/>
      <c r="F1379" s="39"/>
      <c r="G1379" s="44"/>
    </row>
    <row r="1380" spans="1:7" ht="12.75" x14ac:dyDescent="0.15">
      <c r="A1380" s="179"/>
      <c r="B1380" s="180"/>
      <c r="C1380" s="38"/>
      <c r="D1380" s="39"/>
      <c r="E1380" s="39"/>
      <c r="F1380" s="39"/>
      <c r="G1380" s="44"/>
    </row>
    <row r="1381" spans="1:7" ht="12.75" x14ac:dyDescent="0.15">
      <c r="A1381" s="179"/>
      <c r="B1381" s="180"/>
      <c r="C1381" s="38"/>
      <c r="D1381" s="39"/>
      <c r="E1381" s="39"/>
      <c r="F1381" s="39"/>
      <c r="G1381" s="44"/>
    </row>
    <row r="1382" spans="1:7" ht="12.75" x14ac:dyDescent="0.15">
      <c r="A1382" s="179"/>
      <c r="B1382" s="180"/>
      <c r="C1382" s="38"/>
      <c r="D1382" s="39"/>
      <c r="E1382" s="39"/>
      <c r="F1382" s="39"/>
      <c r="G1382" s="44"/>
    </row>
    <row r="1383" spans="1:7" ht="12.75" x14ac:dyDescent="0.15">
      <c r="A1383" s="179"/>
      <c r="B1383" s="180"/>
      <c r="C1383" s="38"/>
      <c r="D1383" s="39"/>
      <c r="E1383" s="39"/>
      <c r="F1383" s="39"/>
      <c r="G1383" s="44"/>
    </row>
    <row r="1384" spans="1:7" ht="12.75" x14ac:dyDescent="0.15">
      <c r="A1384" s="179"/>
      <c r="B1384" s="180"/>
      <c r="C1384" s="38"/>
      <c r="D1384" s="39"/>
      <c r="E1384" s="39"/>
      <c r="F1384" s="39"/>
      <c r="G1384" s="44"/>
    </row>
    <row r="1385" spans="1:7" ht="12.75" x14ac:dyDescent="0.15">
      <c r="A1385" s="179"/>
      <c r="B1385" s="180"/>
      <c r="C1385" s="38"/>
      <c r="D1385" s="39"/>
      <c r="E1385" s="39"/>
      <c r="F1385" s="39"/>
      <c r="G1385" s="44"/>
    </row>
    <row r="1386" spans="1:7" ht="12.75" x14ac:dyDescent="0.15">
      <c r="A1386" s="179"/>
      <c r="B1386" s="180"/>
      <c r="C1386" s="38"/>
      <c r="D1386" s="39"/>
      <c r="E1386" s="39"/>
      <c r="F1386" s="39"/>
      <c r="G1386" s="44"/>
    </row>
    <row r="1387" spans="1:7" ht="12.75" x14ac:dyDescent="0.15">
      <c r="A1387" s="179"/>
      <c r="B1387" s="180"/>
      <c r="C1387" s="38"/>
      <c r="D1387" s="39"/>
      <c r="E1387" s="39"/>
      <c r="F1387" s="39"/>
      <c r="G1387" s="44"/>
    </row>
    <row r="1388" spans="1:7" ht="12.75" x14ac:dyDescent="0.15">
      <c r="A1388" s="179"/>
      <c r="B1388" s="180"/>
      <c r="C1388" s="38"/>
      <c r="D1388" s="39"/>
      <c r="E1388" s="39"/>
      <c r="F1388" s="39"/>
      <c r="G1388" s="44"/>
    </row>
    <row r="1389" spans="1:7" ht="12.75" x14ac:dyDescent="0.15">
      <c r="A1389" s="179"/>
      <c r="B1389" s="180"/>
      <c r="C1389" s="38"/>
      <c r="D1389" s="39"/>
      <c r="E1389" s="39"/>
      <c r="F1389" s="39"/>
      <c r="G1389" s="44"/>
    </row>
    <row r="1390" spans="1:7" ht="12.75" x14ac:dyDescent="0.15">
      <c r="A1390" s="179"/>
      <c r="B1390" s="180"/>
      <c r="C1390" s="38"/>
      <c r="D1390" s="39"/>
      <c r="E1390" s="39"/>
      <c r="F1390" s="39"/>
      <c r="G1390" s="44"/>
    </row>
    <row r="1391" spans="1:7" ht="12.75" x14ac:dyDescent="0.15">
      <c r="A1391" s="179"/>
      <c r="B1391" s="180"/>
      <c r="C1391" s="38"/>
      <c r="D1391" s="39"/>
      <c r="E1391" s="39"/>
      <c r="F1391" s="39"/>
      <c r="G1391" s="44"/>
    </row>
    <row r="1392" spans="1:7" ht="12.75" x14ac:dyDescent="0.15">
      <c r="A1392" s="179"/>
      <c r="B1392" s="180"/>
      <c r="C1392" s="38"/>
      <c r="D1392" s="39"/>
      <c r="E1392" s="39"/>
      <c r="F1392" s="39"/>
      <c r="G1392" s="44"/>
    </row>
    <row r="1393" spans="1:7" ht="12.75" x14ac:dyDescent="0.15">
      <c r="A1393" s="179"/>
      <c r="B1393" s="180"/>
      <c r="C1393" s="38"/>
      <c r="D1393" s="39"/>
      <c r="E1393" s="39"/>
      <c r="F1393" s="39"/>
      <c r="G1393" s="44"/>
    </row>
    <row r="1394" spans="1:7" ht="12.75" x14ac:dyDescent="0.15">
      <c r="A1394" s="179"/>
      <c r="B1394" s="180"/>
      <c r="C1394" s="38"/>
      <c r="D1394" s="39"/>
      <c r="E1394" s="39"/>
      <c r="F1394" s="39"/>
      <c r="G1394" s="44"/>
    </row>
    <row r="1395" spans="1:7" ht="12.75" x14ac:dyDescent="0.15">
      <c r="A1395" s="179"/>
      <c r="B1395" s="180"/>
      <c r="C1395" s="38"/>
      <c r="D1395" s="39"/>
      <c r="E1395" s="39"/>
      <c r="F1395" s="39"/>
      <c r="G1395" s="44"/>
    </row>
    <row r="1396" spans="1:7" ht="12.75" x14ac:dyDescent="0.15">
      <c r="A1396" s="179"/>
      <c r="B1396" s="180"/>
      <c r="C1396" s="38"/>
      <c r="D1396" s="39"/>
      <c r="E1396" s="39"/>
      <c r="F1396" s="39"/>
      <c r="G1396" s="44"/>
    </row>
    <row r="1397" spans="1:7" ht="12.75" x14ac:dyDescent="0.15">
      <c r="A1397" s="179"/>
      <c r="B1397" s="180"/>
      <c r="C1397" s="38"/>
      <c r="D1397" s="39"/>
      <c r="E1397" s="39"/>
      <c r="F1397" s="39"/>
      <c r="G1397" s="44"/>
    </row>
    <row r="1398" spans="1:7" ht="12.75" x14ac:dyDescent="0.15">
      <c r="A1398" s="179"/>
      <c r="B1398" s="180"/>
      <c r="C1398" s="38"/>
      <c r="D1398" s="39"/>
      <c r="E1398" s="39"/>
      <c r="F1398" s="39"/>
      <c r="G1398" s="44"/>
    </row>
    <row r="1399" spans="1:7" ht="12.75" x14ac:dyDescent="0.15">
      <c r="A1399" s="179"/>
      <c r="B1399" s="180"/>
      <c r="C1399" s="38"/>
      <c r="D1399" s="39"/>
      <c r="E1399" s="39"/>
      <c r="F1399" s="39"/>
      <c r="G1399" s="44"/>
    </row>
    <row r="1400" spans="1:7" ht="12.75" x14ac:dyDescent="0.15">
      <c r="A1400" s="179"/>
      <c r="B1400" s="180"/>
      <c r="C1400" s="38"/>
      <c r="D1400" s="39"/>
      <c r="E1400" s="39"/>
      <c r="F1400" s="39"/>
      <c r="G1400" s="44"/>
    </row>
    <row r="1401" spans="1:7" ht="12.75" x14ac:dyDescent="0.15">
      <c r="A1401" s="179"/>
      <c r="B1401" s="180"/>
      <c r="C1401" s="38"/>
      <c r="D1401" s="39"/>
      <c r="E1401" s="39"/>
      <c r="F1401" s="39"/>
      <c r="G1401" s="44"/>
    </row>
    <row r="1402" spans="1:7" ht="12.75" x14ac:dyDescent="0.15">
      <c r="A1402" s="179"/>
      <c r="B1402" s="180"/>
      <c r="C1402" s="38"/>
      <c r="D1402" s="39"/>
      <c r="E1402" s="39"/>
      <c r="F1402" s="39"/>
      <c r="G1402" s="44"/>
    </row>
    <row r="1403" spans="1:7" ht="12.75" x14ac:dyDescent="0.15">
      <c r="A1403" s="179"/>
      <c r="B1403" s="180"/>
      <c r="C1403" s="38"/>
      <c r="D1403" s="39"/>
      <c r="E1403" s="39"/>
      <c r="F1403" s="39"/>
      <c r="G1403" s="44"/>
    </row>
    <row r="1404" spans="1:7" ht="12.75" x14ac:dyDescent="0.15">
      <c r="A1404" s="179"/>
      <c r="B1404" s="180"/>
      <c r="C1404" s="38"/>
      <c r="D1404" s="39"/>
      <c r="E1404" s="39"/>
      <c r="F1404" s="39"/>
      <c r="G1404" s="44"/>
    </row>
    <row r="1405" spans="1:7" ht="12.75" x14ac:dyDescent="0.15">
      <c r="A1405" s="179"/>
      <c r="B1405" s="180"/>
      <c r="C1405" s="38"/>
      <c r="D1405" s="39"/>
      <c r="E1405" s="39"/>
      <c r="F1405" s="39"/>
      <c r="G1405" s="44"/>
    </row>
    <row r="1406" spans="1:7" ht="12.75" x14ac:dyDescent="0.15">
      <c r="A1406" s="179"/>
      <c r="B1406" s="180"/>
      <c r="C1406" s="38"/>
      <c r="D1406" s="39"/>
      <c r="E1406" s="39"/>
      <c r="F1406" s="39"/>
      <c r="G1406" s="44"/>
    </row>
    <row r="1407" spans="1:7" ht="12.75" x14ac:dyDescent="0.15">
      <c r="A1407" s="179"/>
      <c r="B1407" s="180"/>
      <c r="C1407" s="38"/>
      <c r="D1407" s="39"/>
      <c r="E1407" s="39"/>
      <c r="F1407" s="39"/>
      <c r="G1407" s="44"/>
    </row>
    <row r="1408" spans="1:7" ht="12.75" x14ac:dyDescent="0.15">
      <c r="A1408" s="179"/>
      <c r="B1408" s="180"/>
      <c r="C1408" s="38"/>
      <c r="D1408" s="39"/>
      <c r="E1408" s="39"/>
      <c r="F1408" s="39"/>
      <c r="G1408" s="44"/>
    </row>
    <row r="1409" spans="1:7" ht="12.75" x14ac:dyDescent="0.15">
      <c r="A1409" s="179"/>
      <c r="B1409" s="180"/>
      <c r="C1409" s="38"/>
      <c r="D1409" s="39"/>
      <c r="E1409" s="39"/>
      <c r="F1409" s="39"/>
      <c r="G1409" s="44"/>
    </row>
    <row r="1410" spans="1:7" ht="12.75" x14ac:dyDescent="0.15">
      <c r="A1410" s="179"/>
      <c r="B1410" s="180"/>
      <c r="C1410" s="38"/>
      <c r="D1410" s="39"/>
      <c r="E1410" s="39"/>
      <c r="F1410" s="39"/>
      <c r="G1410" s="44"/>
    </row>
    <row r="1411" spans="1:7" ht="12.75" x14ac:dyDescent="0.15">
      <c r="A1411" s="179"/>
      <c r="B1411" s="180"/>
      <c r="C1411" s="38"/>
      <c r="D1411" s="39"/>
      <c r="E1411" s="39"/>
      <c r="F1411" s="39"/>
      <c r="G1411" s="44"/>
    </row>
    <row r="1412" spans="1:7" ht="12.75" x14ac:dyDescent="0.15">
      <c r="A1412" s="179"/>
      <c r="B1412" s="180"/>
      <c r="C1412" s="38"/>
      <c r="D1412" s="39"/>
      <c r="E1412" s="39"/>
      <c r="F1412" s="39"/>
      <c r="G1412" s="44"/>
    </row>
    <row r="1413" spans="1:7" ht="12.75" x14ac:dyDescent="0.15">
      <c r="A1413" s="179"/>
      <c r="B1413" s="180"/>
      <c r="C1413" s="38"/>
      <c r="D1413" s="39"/>
      <c r="E1413" s="39"/>
      <c r="F1413" s="39"/>
      <c r="G1413" s="44"/>
    </row>
    <row r="1414" spans="1:7" ht="12.75" x14ac:dyDescent="0.15">
      <c r="A1414" s="179"/>
      <c r="B1414" s="180"/>
      <c r="C1414" s="38"/>
      <c r="D1414" s="39"/>
      <c r="E1414" s="39"/>
      <c r="F1414" s="39"/>
      <c r="G1414" s="44"/>
    </row>
    <row r="1415" spans="1:7" ht="12.75" x14ac:dyDescent="0.15">
      <c r="A1415" s="179"/>
      <c r="B1415" s="180"/>
      <c r="C1415" s="38"/>
      <c r="D1415" s="39"/>
      <c r="E1415" s="39"/>
      <c r="F1415" s="39"/>
      <c r="G1415" s="44"/>
    </row>
    <row r="1416" spans="1:7" ht="12.75" x14ac:dyDescent="0.15">
      <c r="A1416" s="179"/>
      <c r="B1416" s="180"/>
      <c r="C1416" s="38"/>
      <c r="D1416" s="39"/>
      <c r="E1416" s="39"/>
      <c r="F1416" s="39"/>
      <c r="G1416" s="44"/>
    </row>
    <row r="1417" spans="1:7" ht="12.75" x14ac:dyDescent="0.15">
      <c r="A1417" s="179"/>
      <c r="B1417" s="180"/>
      <c r="C1417" s="38"/>
      <c r="D1417" s="39"/>
      <c r="E1417" s="39"/>
      <c r="F1417" s="39"/>
      <c r="G1417" s="44"/>
    </row>
    <row r="1418" spans="1:7" ht="12.75" x14ac:dyDescent="0.15">
      <c r="A1418" s="179"/>
      <c r="B1418" s="180"/>
      <c r="C1418" s="38"/>
      <c r="D1418" s="39"/>
      <c r="E1418" s="39"/>
      <c r="F1418" s="39"/>
      <c r="G1418" s="44"/>
    </row>
    <row r="1419" spans="1:7" ht="12.75" x14ac:dyDescent="0.15">
      <c r="A1419" s="179"/>
      <c r="B1419" s="180"/>
      <c r="C1419" s="38"/>
      <c r="D1419" s="39"/>
      <c r="E1419" s="39"/>
      <c r="F1419" s="39"/>
      <c r="G1419" s="44"/>
    </row>
    <row r="1420" spans="1:7" ht="12.75" x14ac:dyDescent="0.15">
      <c r="A1420" s="179"/>
      <c r="B1420" s="180"/>
      <c r="C1420" s="38"/>
      <c r="D1420" s="39"/>
      <c r="E1420" s="39"/>
      <c r="F1420" s="39"/>
      <c r="G1420" s="44"/>
    </row>
    <row r="1421" spans="1:7" ht="12.75" x14ac:dyDescent="0.15">
      <c r="A1421" s="179"/>
      <c r="B1421" s="180"/>
      <c r="C1421" s="38"/>
      <c r="D1421" s="39"/>
      <c r="E1421" s="39"/>
      <c r="F1421" s="39"/>
      <c r="G1421" s="44"/>
    </row>
    <row r="1422" spans="1:7" ht="12.75" x14ac:dyDescent="0.15">
      <c r="A1422" s="179"/>
      <c r="B1422" s="180"/>
      <c r="C1422" s="38"/>
      <c r="D1422" s="39"/>
      <c r="E1422" s="39"/>
      <c r="F1422" s="39"/>
      <c r="G1422" s="44"/>
    </row>
    <row r="1423" spans="1:7" ht="12.75" x14ac:dyDescent="0.15">
      <c r="A1423" s="179"/>
      <c r="B1423" s="180"/>
      <c r="C1423" s="38"/>
      <c r="D1423" s="39"/>
      <c r="E1423" s="39"/>
      <c r="F1423" s="39"/>
      <c r="G1423" s="44"/>
    </row>
    <row r="1424" spans="1:7" ht="12.75" x14ac:dyDescent="0.15">
      <c r="A1424" s="179"/>
      <c r="B1424" s="180"/>
      <c r="C1424" s="38"/>
      <c r="D1424" s="39"/>
      <c r="E1424" s="39"/>
      <c r="F1424" s="39"/>
      <c r="G1424" s="44"/>
    </row>
    <row r="1425" spans="1:7" ht="12.75" x14ac:dyDescent="0.15">
      <c r="A1425" s="179"/>
      <c r="B1425" s="180"/>
      <c r="C1425" s="38"/>
      <c r="D1425" s="39"/>
      <c r="E1425" s="39"/>
      <c r="F1425" s="39"/>
      <c r="G1425" s="44"/>
    </row>
    <row r="1426" spans="1:7" ht="12.75" x14ac:dyDescent="0.15">
      <c r="A1426" s="179"/>
      <c r="B1426" s="180"/>
      <c r="C1426" s="38"/>
      <c r="D1426" s="39"/>
      <c r="E1426" s="39"/>
      <c r="F1426" s="39"/>
      <c r="G1426" s="44"/>
    </row>
    <row r="1427" spans="1:7" ht="12.75" x14ac:dyDescent="0.15">
      <c r="A1427" s="179"/>
      <c r="B1427" s="180"/>
      <c r="C1427" s="38"/>
      <c r="D1427" s="39"/>
      <c r="E1427" s="39"/>
      <c r="F1427" s="39"/>
      <c r="G1427" s="44"/>
    </row>
    <row r="1428" spans="1:7" ht="12.75" x14ac:dyDescent="0.15">
      <c r="A1428" s="179"/>
      <c r="B1428" s="180"/>
      <c r="C1428" s="38"/>
      <c r="D1428" s="39"/>
      <c r="E1428" s="39"/>
      <c r="F1428" s="39"/>
      <c r="G1428" s="44"/>
    </row>
    <row r="1429" spans="1:7" ht="12.75" x14ac:dyDescent="0.15">
      <c r="A1429" s="179"/>
      <c r="B1429" s="180"/>
      <c r="C1429" s="38"/>
      <c r="D1429" s="39"/>
      <c r="E1429" s="39"/>
      <c r="F1429" s="39"/>
      <c r="G1429" s="44"/>
    </row>
    <row r="1430" spans="1:7" ht="12.75" x14ac:dyDescent="0.15">
      <c r="A1430" s="179"/>
      <c r="B1430" s="180"/>
      <c r="C1430" s="38"/>
      <c r="D1430" s="39"/>
      <c r="E1430" s="39"/>
      <c r="F1430" s="39"/>
      <c r="G1430" s="44"/>
    </row>
    <row r="1431" spans="1:7" ht="12.75" x14ac:dyDescent="0.15">
      <c r="A1431" s="179"/>
      <c r="B1431" s="180"/>
      <c r="C1431" s="38"/>
      <c r="D1431" s="39"/>
      <c r="E1431" s="39"/>
      <c r="F1431" s="39"/>
      <c r="G1431" s="44"/>
    </row>
    <row r="1432" spans="1:7" ht="12.75" x14ac:dyDescent="0.15">
      <c r="A1432" s="179"/>
      <c r="B1432" s="180"/>
      <c r="C1432" s="38"/>
      <c r="D1432" s="39"/>
      <c r="E1432" s="39"/>
      <c r="F1432" s="39"/>
      <c r="G1432" s="44"/>
    </row>
    <row r="1433" spans="1:7" ht="12.75" x14ac:dyDescent="0.15">
      <c r="A1433" s="179"/>
      <c r="B1433" s="180"/>
      <c r="C1433" s="38"/>
      <c r="D1433" s="39"/>
      <c r="E1433" s="39"/>
      <c r="F1433" s="39"/>
      <c r="G1433" s="44"/>
    </row>
    <row r="1434" spans="1:7" ht="12.75" x14ac:dyDescent="0.15">
      <c r="A1434" s="179"/>
      <c r="B1434" s="180"/>
      <c r="C1434" s="38"/>
      <c r="D1434" s="39"/>
      <c r="E1434" s="39"/>
      <c r="F1434" s="39"/>
      <c r="G1434" s="44"/>
    </row>
    <row r="1435" spans="1:7" ht="12.75" x14ac:dyDescent="0.15">
      <c r="A1435" s="179"/>
      <c r="B1435" s="180"/>
      <c r="C1435" s="38"/>
      <c r="D1435" s="39"/>
      <c r="E1435" s="39"/>
      <c r="F1435" s="39"/>
      <c r="G1435" s="44"/>
    </row>
    <row r="1436" spans="1:7" ht="12.75" x14ac:dyDescent="0.15">
      <c r="A1436" s="179"/>
      <c r="B1436" s="180"/>
      <c r="C1436" s="38"/>
      <c r="D1436" s="39"/>
      <c r="E1436" s="39"/>
      <c r="F1436" s="39"/>
      <c r="G1436" s="44"/>
    </row>
    <row r="1437" spans="1:7" ht="12.75" x14ac:dyDescent="0.15">
      <c r="A1437" s="179"/>
      <c r="B1437" s="180"/>
      <c r="C1437" s="38"/>
      <c r="D1437" s="39"/>
      <c r="E1437" s="39"/>
      <c r="F1437" s="39"/>
      <c r="G1437" s="44"/>
    </row>
    <row r="1438" spans="1:7" ht="12.75" x14ac:dyDescent="0.15">
      <c r="A1438" s="179"/>
      <c r="B1438" s="180"/>
      <c r="C1438" s="38"/>
      <c r="D1438" s="39"/>
      <c r="E1438" s="39"/>
      <c r="F1438" s="39"/>
      <c r="G1438" s="44"/>
    </row>
    <row r="1439" spans="1:7" ht="12.75" x14ac:dyDescent="0.15">
      <c r="A1439" s="179"/>
      <c r="B1439" s="180"/>
      <c r="C1439" s="38"/>
      <c r="D1439" s="39"/>
      <c r="E1439" s="39"/>
      <c r="F1439" s="39"/>
      <c r="G1439" s="44"/>
    </row>
    <row r="1440" spans="1:7" ht="12.75" x14ac:dyDescent="0.15">
      <c r="A1440" s="179"/>
      <c r="B1440" s="180"/>
      <c r="C1440" s="38"/>
      <c r="D1440" s="39"/>
      <c r="E1440" s="39"/>
      <c r="F1440" s="39"/>
      <c r="G1440" s="44"/>
    </row>
    <row r="1441" spans="1:7" ht="12.75" x14ac:dyDescent="0.15">
      <c r="A1441" s="179"/>
      <c r="B1441" s="180"/>
      <c r="C1441" s="38"/>
      <c r="D1441" s="39"/>
      <c r="E1441" s="39"/>
      <c r="F1441" s="39"/>
      <c r="G1441" s="44"/>
    </row>
    <row r="1442" spans="1:7" ht="12.75" x14ac:dyDescent="0.15">
      <c r="A1442" s="179"/>
      <c r="B1442" s="180"/>
      <c r="C1442" s="38"/>
      <c r="D1442" s="39"/>
      <c r="E1442" s="39"/>
      <c r="F1442" s="39"/>
      <c r="G1442" s="44"/>
    </row>
    <row r="1443" spans="1:7" ht="12.75" x14ac:dyDescent="0.15">
      <c r="A1443" s="179"/>
      <c r="B1443" s="180"/>
      <c r="C1443" s="38"/>
      <c r="D1443" s="39"/>
      <c r="E1443" s="39"/>
      <c r="F1443" s="39"/>
      <c r="G1443" s="44"/>
    </row>
    <row r="1444" spans="1:7" ht="12.75" x14ac:dyDescent="0.15">
      <c r="A1444" s="179"/>
      <c r="B1444" s="180"/>
      <c r="C1444" s="38"/>
      <c r="D1444" s="39"/>
      <c r="E1444" s="39"/>
      <c r="F1444" s="39"/>
      <c r="G1444" s="44"/>
    </row>
    <row r="1445" spans="1:7" ht="12.75" x14ac:dyDescent="0.15">
      <c r="A1445" s="179"/>
      <c r="B1445" s="180"/>
      <c r="C1445" s="38"/>
      <c r="D1445" s="39"/>
      <c r="E1445" s="39"/>
      <c r="F1445" s="39"/>
      <c r="G1445" s="44"/>
    </row>
    <row r="1446" spans="1:7" ht="12.75" x14ac:dyDescent="0.15">
      <c r="A1446" s="179"/>
      <c r="B1446" s="180"/>
      <c r="C1446" s="38"/>
      <c r="D1446" s="39"/>
      <c r="E1446" s="39"/>
      <c r="F1446" s="39"/>
      <c r="G1446" s="44"/>
    </row>
    <row r="1447" spans="1:7" ht="12.75" x14ac:dyDescent="0.15">
      <c r="A1447" s="179"/>
      <c r="B1447" s="180"/>
      <c r="C1447" s="38"/>
      <c r="D1447" s="39"/>
      <c r="E1447" s="39"/>
      <c r="F1447" s="39"/>
      <c r="G1447" s="44"/>
    </row>
    <row r="1448" spans="1:7" ht="12.75" x14ac:dyDescent="0.15">
      <c r="A1448" s="179"/>
      <c r="B1448" s="180"/>
      <c r="C1448" s="38"/>
      <c r="D1448" s="39"/>
      <c r="E1448" s="39"/>
      <c r="F1448" s="39"/>
      <c r="G1448" s="44"/>
    </row>
    <row r="1449" spans="1:7" ht="12.75" x14ac:dyDescent="0.15">
      <c r="A1449" s="179"/>
      <c r="B1449" s="180"/>
      <c r="C1449" s="38"/>
      <c r="D1449" s="39"/>
      <c r="E1449" s="39"/>
      <c r="F1449" s="39"/>
      <c r="G1449" s="44"/>
    </row>
    <row r="1450" spans="1:7" ht="12.75" x14ac:dyDescent="0.15">
      <c r="A1450" s="179"/>
      <c r="B1450" s="180"/>
      <c r="C1450" s="38"/>
      <c r="D1450" s="39"/>
      <c r="E1450" s="39"/>
      <c r="F1450" s="39"/>
      <c r="G1450" s="44"/>
    </row>
    <row r="1451" spans="1:7" ht="12.75" x14ac:dyDescent="0.15">
      <c r="A1451" s="179"/>
      <c r="B1451" s="180"/>
      <c r="C1451" s="38"/>
      <c r="D1451" s="39"/>
      <c r="E1451" s="39"/>
      <c r="F1451" s="39"/>
      <c r="G1451" s="44"/>
    </row>
    <row r="1452" spans="1:7" ht="12.75" x14ac:dyDescent="0.15">
      <c r="A1452" s="179"/>
      <c r="B1452" s="180"/>
      <c r="C1452" s="38"/>
      <c r="D1452" s="39"/>
      <c r="E1452" s="39"/>
      <c r="F1452" s="39"/>
      <c r="G1452" s="44"/>
    </row>
    <row r="1453" spans="1:7" ht="12.75" x14ac:dyDescent="0.15">
      <c r="A1453" s="179"/>
      <c r="B1453" s="180"/>
      <c r="C1453" s="38"/>
      <c r="D1453" s="39"/>
      <c r="E1453" s="39"/>
      <c r="F1453" s="39"/>
      <c r="G1453" s="44"/>
    </row>
    <row r="1454" spans="1:7" ht="12.75" x14ac:dyDescent="0.15">
      <c r="A1454" s="179"/>
      <c r="B1454" s="180"/>
      <c r="C1454" s="38"/>
      <c r="D1454" s="39"/>
      <c r="E1454" s="39"/>
      <c r="F1454" s="39"/>
      <c r="G1454" s="44"/>
    </row>
    <row r="1455" spans="1:7" ht="12.75" x14ac:dyDescent="0.15">
      <c r="A1455" s="179"/>
      <c r="B1455" s="180"/>
      <c r="C1455" s="38"/>
      <c r="D1455" s="39"/>
      <c r="E1455" s="39"/>
      <c r="F1455" s="39"/>
      <c r="G1455" s="44"/>
    </row>
    <row r="1456" spans="1:7" ht="12.75" x14ac:dyDescent="0.15">
      <c r="A1456" s="179"/>
      <c r="B1456" s="180"/>
      <c r="C1456" s="38"/>
      <c r="D1456" s="39"/>
      <c r="E1456" s="39"/>
      <c r="F1456" s="39"/>
      <c r="G1456" s="44"/>
    </row>
    <row r="1457" spans="1:7" ht="12.75" x14ac:dyDescent="0.15">
      <c r="A1457" s="179"/>
      <c r="B1457" s="180"/>
      <c r="C1457" s="38"/>
      <c r="D1457" s="39"/>
      <c r="E1457" s="39"/>
      <c r="F1457" s="39"/>
      <c r="G1457" s="44"/>
    </row>
    <row r="1458" spans="1:7" ht="12.75" x14ac:dyDescent="0.15">
      <c r="A1458" s="179"/>
      <c r="B1458" s="180"/>
      <c r="C1458" s="38"/>
      <c r="D1458" s="39"/>
      <c r="E1458" s="39"/>
      <c r="F1458" s="39"/>
      <c r="G1458" s="44"/>
    </row>
    <row r="1459" spans="1:7" ht="12.75" x14ac:dyDescent="0.15">
      <c r="A1459" s="179"/>
      <c r="B1459" s="180"/>
      <c r="C1459" s="38"/>
      <c r="D1459" s="39"/>
      <c r="E1459" s="39"/>
      <c r="F1459" s="39"/>
      <c r="G1459" s="44"/>
    </row>
    <row r="1460" spans="1:7" ht="12.75" x14ac:dyDescent="0.15">
      <c r="A1460" s="179"/>
      <c r="B1460" s="180"/>
      <c r="C1460" s="38"/>
      <c r="D1460" s="39"/>
      <c r="E1460" s="39"/>
      <c r="F1460" s="39"/>
      <c r="G1460" s="44"/>
    </row>
    <row r="1461" spans="1:7" ht="12.75" x14ac:dyDescent="0.15">
      <c r="A1461" s="179"/>
      <c r="B1461" s="180"/>
      <c r="C1461" s="38"/>
      <c r="D1461" s="39"/>
      <c r="E1461" s="39"/>
      <c r="F1461" s="39"/>
      <c r="G1461" s="44"/>
    </row>
    <row r="1462" spans="1:7" ht="12.75" x14ac:dyDescent="0.15">
      <c r="A1462" s="179"/>
      <c r="B1462" s="180"/>
      <c r="C1462" s="38"/>
      <c r="D1462" s="39"/>
      <c r="E1462" s="39"/>
      <c r="F1462" s="39"/>
      <c r="G1462" s="44"/>
    </row>
    <row r="1463" spans="1:7" ht="12.75" x14ac:dyDescent="0.15">
      <c r="A1463" s="179"/>
      <c r="B1463" s="180"/>
      <c r="C1463" s="38"/>
      <c r="D1463" s="39"/>
      <c r="E1463" s="39"/>
      <c r="F1463" s="39"/>
      <c r="G1463" s="44"/>
    </row>
    <row r="1464" spans="1:7" ht="12.75" x14ac:dyDescent="0.15">
      <c r="A1464" s="179"/>
      <c r="B1464" s="180"/>
      <c r="C1464" s="38"/>
      <c r="D1464" s="39"/>
      <c r="E1464" s="39"/>
      <c r="F1464" s="39"/>
      <c r="G1464" s="44"/>
    </row>
    <row r="1465" spans="1:7" ht="12.75" x14ac:dyDescent="0.15">
      <c r="A1465" s="179"/>
      <c r="B1465" s="180"/>
      <c r="C1465" s="38"/>
      <c r="D1465" s="39"/>
      <c r="E1465" s="39"/>
      <c r="F1465" s="39"/>
      <c r="G1465" s="44"/>
    </row>
    <row r="1466" spans="1:7" ht="12.75" x14ac:dyDescent="0.15">
      <c r="A1466" s="179"/>
      <c r="B1466" s="180"/>
      <c r="C1466" s="38"/>
      <c r="D1466" s="39"/>
      <c r="E1466" s="39"/>
      <c r="F1466" s="39"/>
      <c r="G1466" s="44"/>
    </row>
    <row r="1467" spans="1:7" ht="12.75" x14ac:dyDescent="0.15">
      <c r="A1467" s="179"/>
      <c r="B1467" s="180"/>
      <c r="C1467" s="38"/>
      <c r="D1467" s="39"/>
      <c r="E1467" s="39"/>
      <c r="F1467" s="39"/>
      <c r="G1467" s="44"/>
    </row>
    <row r="1468" spans="1:7" ht="12.75" x14ac:dyDescent="0.15">
      <c r="A1468" s="179"/>
      <c r="B1468" s="180"/>
      <c r="C1468" s="38"/>
      <c r="D1468" s="39"/>
      <c r="E1468" s="39"/>
      <c r="F1468" s="39"/>
      <c r="G1468" s="44"/>
    </row>
    <row r="1469" spans="1:7" ht="12.75" x14ac:dyDescent="0.15">
      <c r="A1469" s="179"/>
      <c r="B1469" s="180"/>
      <c r="C1469" s="38"/>
      <c r="D1469" s="39"/>
      <c r="E1469" s="39"/>
      <c r="F1469" s="39"/>
      <c r="G1469" s="44"/>
    </row>
    <row r="1470" spans="1:7" ht="12.75" x14ac:dyDescent="0.15">
      <c r="A1470" s="179"/>
      <c r="B1470" s="180"/>
      <c r="C1470" s="38"/>
      <c r="D1470" s="39"/>
      <c r="E1470" s="39"/>
      <c r="F1470" s="39"/>
      <c r="G1470" s="44"/>
    </row>
    <row r="1471" spans="1:7" ht="12.75" x14ac:dyDescent="0.15">
      <c r="A1471" s="179"/>
      <c r="B1471" s="180"/>
      <c r="C1471" s="38"/>
      <c r="D1471" s="39"/>
      <c r="E1471" s="39"/>
      <c r="F1471" s="39"/>
      <c r="G1471" s="44"/>
    </row>
    <row r="1472" spans="1:7" ht="12.75" x14ac:dyDescent="0.15">
      <c r="A1472" s="179"/>
      <c r="B1472" s="180"/>
      <c r="C1472" s="38"/>
      <c r="D1472" s="39"/>
      <c r="E1472" s="39"/>
      <c r="F1472" s="39"/>
      <c r="G1472" s="44"/>
    </row>
    <row r="1473" spans="1:7" ht="12.75" x14ac:dyDescent="0.15">
      <c r="A1473" s="179"/>
      <c r="B1473" s="180"/>
      <c r="C1473" s="38"/>
      <c r="D1473" s="39"/>
      <c r="E1473" s="39"/>
      <c r="F1473" s="39"/>
      <c r="G1473" s="44"/>
    </row>
    <row r="1474" spans="1:7" ht="12.75" x14ac:dyDescent="0.15">
      <c r="A1474" s="179"/>
      <c r="B1474" s="180"/>
      <c r="C1474" s="38"/>
      <c r="D1474" s="39"/>
      <c r="E1474" s="39"/>
      <c r="F1474" s="39"/>
      <c r="G1474" s="44"/>
    </row>
    <row r="1475" spans="1:7" ht="12.75" x14ac:dyDescent="0.15">
      <c r="A1475" s="179"/>
      <c r="B1475" s="180"/>
      <c r="C1475" s="38"/>
      <c r="D1475" s="39"/>
      <c r="E1475" s="39"/>
      <c r="F1475" s="39"/>
      <c r="G1475" s="44"/>
    </row>
    <row r="1476" spans="1:7" ht="12.75" x14ac:dyDescent="0.15">
      <c r="A1476" s="179"/>
      <c r="B1476" s="180"/>
      <c r="C1476" s="38"/>
      <c r="D1476" s="39"/>
      <c r="E1476" s="39"/>
      <c r="F1476" s="39"/>
      <c r="G1476" s="44"/>
    </row>
    <row r="1477" spans="1:7" ht="12.75" x14ac:dyDescent="0.15">
      <c r="A1477" s="179"/>
      <c r="B1477" s="180"/>
      <c r="C1477" s="38"/>
      <c r="D1477" s="39"/>
      <c r="E1477" s="39"/>
      <c r="F1477" s="39"/>
      <c r="G1477" s="44"/>
    </row>
    <row r="1478" spans="1:7" ht="12.75" x14ac:dyDescent="0.15">
      <c r="A1478" s="179"/>
      <c r="B1478" s="180"/>
      <c r="C1478" s="38"/>
      <c r="D1478" s="39"/>
      <c r="E1478" s="39"/>
      <c r="F1478" s="39"/>
      <c r="G1478" s="44"/>
    </row>
    <row r="1479" spans="1:7" ht="12.75" x14ac:dyDescent="0.15">
      <c r="A1479" s="179"/>
      <c r="B1479" s="180"/>
      <c r="C1479" s="38"/>
      <c r="D1479" s="39"/>
      <c r="E1479" s="39"/>
      <c r="F1479" s="39"/>
      <c r="G1479" s="44"/>
    </row>
    <row r="1480" spans="1:7" ht="12.75" x14ac:dyDescent="0.15">
      <c r="A1480" s="179"/>
      <c r="B1480" s="180"/>
      <c r="C1480" s="38"/>
      <c r="D1480" s="39"/>
      <c r="E1480" s="39"/>
      <c r="F1480" s="39"/>
      <c r="G1480" s="44"/>
    </row>
    <row r="1481" spans="1:7" ht="12.75" x14ac:dyDescent="0.15">
      <c r="A1481" s="179"/>
      <c r="B1481" s="180"/>
      <c r="C1481" s="38"/>
      <c r="D1481" s="39"/>
      <c r="E1481" s="39"/>
      <c r="F1481" s="39"/>
      <c r="G1481" s="44"/>
    </row>
    <row r="1482" spans="1:7" ht="12.75" x14ac:dyDescent="0.15">
      <c r="A1482" s="179"/>
      <c r="B1482" s="180"/>
      <c r="C1482" s="38"/>
      <c r="D1482" s="39"/>
      <c r="E1482" s="39"/>
      <c r="F1482" s="39"/>
      <c r="G1482" s="44"/>
    </row>
    <row r="1483" spans="1:7" ht="12.75" x14ac:dyDescent="0.15">
      <c r="A1483" s="179"/>
      <c r="B1483" s="180"/>
      <c r="C1483" s="38"/>
      <c r="D1483" s="39"/>
      <c r="E1483" s="39"/>
      <c r="F1483" s="39"/>
      <c r="G1483" s="44"/>
    </row>
    <row r="1484" spans="1:7" ht="12.75" x14ac:dyDescent="0.15">
      <c r="A1484" s="179"/>
      <c r="B1484" s="180"/>
      <c r="C1484" s="38"/>
      <c r="D1484" s="39"/>
      <c r="E1484" s="39"/>
      <c r="F1484" s="39"/>
      <c r="G1484" s="44"/>
    </row>
    <row r="1485" spans="1:7" ht="12.75" x14ac:dyDescent="0.15">
      <c r="A1485" s="179"/>
      <c r="B1485" s="180"/>
      <c r="C1485" s="38"/>
      <c r="D1485" s="39"/>
      <c r="E1485" s="39"/>
      <c r="F1485" s="39"/>
      <c r="G1485" s="44"/>
    </row>
    <row r="1486" spans="1:7" ht="12.75" x14ac:dyDescent="0.15">
      <c r="A1486" s="179"/>
      <c r="B1486" s="180"/>
      <c r="C1486" s="38"/>
      <c r="D1486" s="39"/>
      <c r="E1486" s="39"/>
      <c r="F1486" s="39"/>
      <c r="G1486" s="44"/>
    </row>
    <row r="1487" spans="1:7" ht="12.75" x14ac:dyDescent="0.15">
      <c r="A1487" s="179"/>
      <c r="B1487" s="180"/>
      <c r="C1487" s="38"/>
      <c r="D1487" s="39"/>
      <c r="E1487" s="39"/>
      <c r="F1487" s="39"/>
      <c r="G1487" s="44"/>
    </row>
    <row r="1488" spans="1:7" ht="12.75" x14ac:dyDescent="0.15">
      <c r="A1488" s="179"/>
      <c r="B1488" s="180"/>
      <c r="C1488" s="38"/>
      <c r="D1488" s="39"/>
      <c r="E1488" s="39"/>
      <c r="F1488" s="39"/>
      <c r="G1488" s="44"/>
    </row>
    <row r="1489" spans="1:7" ht="12.75" x14ac:dyDescent="0.15">
      <c r="A1489" s="179"/>
      <c r="B1489" s="180"/>
      <c r="C1489" s="38"/>
      <c r="D1489" s="39"/>
      <c r="E1489" s="39"/>
      <c r="F1489" s="39"/>
      <c r="G1489" s="44"/>
    </row>
    <row r="1490" spans="1:7" ht="12.75" x14ac:dyDescent="0.15">
      <c r="A1490" s="179"/>
      <c r="B1490" s="180"/>
      <c r="C1490" s="38"/>
      <c r="D1490" s="39"/>
      <c r="E1490" s="39"/>
      <c r="F1490" s="39"/>
      <c r="G1490" s="44"/>
    </row>
    <row r="1491" spans="1:7" ht="12.75" x14ac:dyDescent="0.15">
      <c r="A1491" s="179"/>
      <c r="B1491" s="180"/>
      <c r="C1491" s="38"/>
      <c r="D1491" s="39"/>
      <c r="E1491" s="39"/>
      <c r="F1491" s="39"/>
      <c r="G1491" s="44"/>
    </row>
    <row r="1492" spans="1:7" ht="12.75" x14ac:dyDescent="0.15">
      <c r="A1492" s="179"/>
      <c r="B1492" s="180"/>
      <c r="C1492" s="38"/>
      <c r="D1492" s="39"/>
      <c r="E1492" s="39"/>
      <c r="F1492" s="39"/>
      <c r="G1492" s="44"/>
    </row>
    <row r="1493" spans="1:7" ht="12.75" x14ac:dyDescent="0.15">
      <c r="A1493" s="179"/>
      <c r="B1493" s="180"/>
      <c r="C1493" s="38"/>
      <c r="D1493" s="39"/>
      <c r="E1493" s="39"/>
      <c r="F1493" s="39"/>
      <c r="G1493" s="44"/>
    </row>
    <row r="1494" spans="1:7" ht="12.75" x14ac:dyDescent="0.15">
      <c r="A1494" s="179"/>
      <c r="B1494" s="180"/>
      <c r="C1494" s="38"/>
      <c r="D1494" s="39"/>
      <c r="E1494" s="39"/>
      <c r="F1494" s="39"/>
      <c r="G1494" s="44"/>
    </row>
    <row r="1495" spans="1:7" ht="12.75" x14ac:dyDescent="0.15">
      <c r="A1495" s="179"/>
      <c r="B1495" s="180"/>
      <c r="C1495" s="38"/>
      <c r="D1495" s="39"/>
      <c r="E1495" s="39"/>
      <c r="F1495" s="39"/>
      <c r="G1495" s="44"/>
    </row>
    <row r="1496" spans="1:7" ht="12.75" x14ac:dyDescent="0.15">
      <c r="A1496" s="179"/>
      <c r="B1496" s="180"/>
      <c r="C1496" s="38"/>
      <c r="D1496" s="39"/>
      <c r="E1496" s="39"/>
      <c r="F1496" s="39"/>
      <c r="G1496" s="44"/>
    </row>
    <row r="1497" spans="1:7" ht="12.75" x14ac:dyDescent="0.15">
      <c r="A1497" s="179"/>
      <c r="B1497" s="180"/>
      <c r="C1497" s="38"/>
      <c r="D1497" s="39"/>
      <c r="E1497" s="39"/>
      <c r="F1497" s="39"/>
      <c r="G1497" s="44"/>
    </row>
    <row r="1498" spans="1:7" ht="12.75" x14ac:dyDescent="0.15">
      <c r="A1498" s="179"/>
      <c r="B1498" s="180"/>
      <c r="C1498" s="38"/>
      <c r="D1498" s="39"/>
      <c r="E1498" s="39"/>
      <c r="F1498" s="39"/>
      <c r="G1498" s="44"/>
    </row>
    <row r="1499" spans="1:7" ht="12.75" x14ac:dyDescent="0.15">
      <c r="A1499" s="179"/>
      <c r="B1499" s="180"/>
      <c r="C1499" s="38"/>
      <c r="D1499" s="39"/>
      <c r="E1499" s="39"/>
      <c r="F1499" s="39"/>
      <c r="G1499" s="44"/>
    </row>
    <row r="1500" spans="1:7" ht="12.75" x14ac:dyDescent="0.15">
      <c r="A1500" s="179"/>
      <c r="B1500" s="180"/>
      <c r="C1500" s="38"/>
      <c r="D1500" s="39"/>
      <c r="E1500" s="39"/>
      <c r="F1500" s="39"/>
      <c r="G1500" s="44"/>
    </row>
  </sheetData>
  <sheetProtection algorithmName="SHA-512" hashValue="/mnAyEtAmNHrMm8H9Q2CY1dg5O6Hz+HCbN6BYav+m3lDalgtivhPKVg4Bn1kFaXVb6XXimsF7BKJ9lLMVAzGIA==" saltValue="fIHLK517jElt0gvQT9w2RA==" spinCount="100000" sheet="1" selectLockedCells="1"/>
  <mergeCells count="1501">
    <mergeCell ref="A18:B18"/>
    <mergeCell ref="A19:B19"/>
    <mergeCell ref="A20:B20"/>
    <mergeCell ref="A21:B21"/>
    <mergeCell ref="A22:B22"/>
    <mergeCell ref="A23:B23"/>
    <mergeCell ref="A30:B30"/>
    <mergeCell ref="A31:B31"/>
    <mergeCell ref="A32:B32"/>
    <mergeCell ref="A33:B33"/>
    <mergeCell ref="A38:B38"/>
    <mergeCell ref="A39:B39"/>
    <mergeCell ref="A36:B36"/>
    <mergeCell ref="A37:B37"/>
    <mergeCell ref="A48:B48"/>
    <mergeCell ref="A49:B49"/>
    <mergeCell ref="A27:B27"/>
    <mergeCell ref="A34:B34"/>
    <mergeCell ref="A35:B35"/>
    <mergeCell ref="A40:B40"/>
    <mergeCell ref="A41:B41"/>
    <mergeCell ref="A42:B42"/>
    <mergeCell ref="A43:B43"/>
    <mergeCell ref="A44:B44"/>
    <mergeCell ref="A45:B45"/>
    <mergeCell ref="A46:B46"/>
    <mergeCell ref="A47:B47"/>
    <mergeCell ref="A72:B72"/>
    <mergeCell ref="A73:B73"/>
    <mergeCell ref="A74:B74"/>
    <mergeCell ref="A64:B64"/>
    <mergeCell ref="A65:B65"/>
    <mergeCell ref="A54:B54"/>
    <mergeCell ref="A55:B55"/>
    <mergeCell ref="A56:B56"/>
    <mergeCell ref="A57:B57"/>
    <mergeCell ref="A58:B58"/>
    <mergeCell ref="A59:B59"/>
    <mergeCell ref="A60:B60"/>
    <mergeCell ref="A61:B61"/>
    <mergeCell ref="A62:B62"/>
    <mergeCell ref="A63:B63"/>
    <mergeCell ref="A50:B50"/>
    <mergeCell ref="A51:B51"/>
    <mergeCell ref="A52:B52"/>
    <mergeCell ref="A53:B53"/>
    <mergeCell ref="A75:B75"/>
    <mergeCell ref="A76:B76"/>
    <mergeCell ref="A77:B77"/>
    <mergeCell ref="A66:B66"/>
    <mergeCell ref="A67:B67"/>
    <mergeCell ref="A68:B68"/>
    <mergeCell ref="A69:B69"/>
    <mergeCell ref="A70:B70"/>
    <mergeCell ref="A71:B71"/>
    <mergeCell ref="A4:B4"/>
    <mergeCell ref="A5:B5"/>
    <mergeCell ref="A1:B1"/>
    <mergeCell ref="C1:G1"/>
    <mergeCell ref="A2:G2"/>
    <mergeCell ref="A3:B3"/>
    <mergeCell ref="A16:B16"/>
    <mergeCell ref="A17:B17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28:B28"/>
    <mergeCell ref="A29:B29"/>
    <mergeCell ref="A24:B24"/>
    <mergeCell ref="A25:B25"/>
    <mergeCell ref="A26:B26"/>
    <mergeCell ref="A90:B90"/>
    <mergeCell ref="A91:B91"/>
    <mergeCell ref="A92:B92"/>
    <mergeCell ref="A93:B93"/>
    <mergeCell ref="A94:B94"/>
    <mergeCell ref="A95:B95"/>
    <mergeCell ref="A84:B84"/>
    <mergeCell ref="A85:B85"/>
    <mergeCell ref="A86:B86"/>
    <mergeCell ref="A87:B87"/>
    <mergeCell ref="A88:B88"/>
    <mergeCell ref="A89:B89"/>
    <mergeCell ref="A78:B78"/>
    <mergeCell ref="A79:B79"/>
    <mergeCell ref="A80:B80"/>
    <mergeCell ref="A81:B81"/>
    <mergeCell ref="A82:B82"/>
    <mergeCell ref="A83:B83"/>
    <mergeCell ref="A108:B108"/>
    <mergeCell ref="A109:B109"/>
    <mergeCell ref="A110:B110"/>
    <mergeCell ref="A111:B111"/>
    <mergeCell ref="A112:B112"/>
    <mergeCell ref="A113:B113"/>
    <mergeCell ref="A102:B102"/>
    <mergeCell ref="A103:B103"/>
    <mergeCell ref="A104:B104"/>
    <mergeCell ref="A105:B105"/>
    <mergeCell ref="A106:B106"/>
    <mergeCell ref="A107:B107"/>
    <mergeCell ref="A96:B96"/>
    <mergeCell ref="A97:B97"/>
    <mergeCell ref="A98:B98"/>
    <mergeCell ref="A99:B99"/>
    <mergeCell ref="A100:B100"/>
    <mergeCell ref="A101:B101"/>
    <mergeCell ref="A126:B126"/>
    <mergeCell ref="A127:B127"/>
    <mergeCell ref="A128:B128"/>
    <mergeCell ref="A129:B129"/>
    <mergeCell ref="A130:B130"/>
    <mergeCell ref="A131:B131"/>
    <mergeCell ref="A120:B120"/>
    <mergeCell ref="A121:B121"/>
    <mergeCell ref="A122:B122"/>
    <mergeCell ref="A123:B123"/>
    <mergeCell ref="A124:B124"/>
    <mergeCell ref="A125:B125"/>
    <mergeCell ref="A114:B114"/>
    <mergeCell ref="A115:B115"/>
    <mergeCell ref="A116:B116"/>
    <mergeCell ref="A117:B117"/>
    <mergeCell ref="A118:B118"/>
    <mergeCell ref="A119:B119"/>
    <mergeCell ref="A144:B144"/>
    <mergeCell ref="A145:B145"/>
    <mergeCell ref="A146:B146"/>
    <mergeCell ref="A147:B147"/>
    <mergeCell ref="A148:B148"/>
    <mergeCell ref="A149:B149"/>
    <mergeCell ref="A138:B138"/>
    <mergeCell ref="A139:B139"/>
    <mergeCell ref="A140:B140"/>
    <mergeCell ref="A141:B141"/>
    <mergeCell ref="A142:B142"/>
    <mergeCell ref="A143:B143"/>
    <mergeCell ref="A132:B132"/>
    <mergeCell ref="A133:B133"/>
    <mergeCell ref="A134:B134"/>
    <mergeCell ref="A135:B135"/>
    <mergeCell ref="A136:B136"/>
    <mergeCell ref="A137:B137"/>
    <mergeCell ref="A162:B162"/>
    <mergeCell ref="A163:B163"/>
    <mergeCell ref="A164:B164"/>
    <mergeCell ref="A165:B165"/>
    <mergeCell ref="A166:B166"/>
    <mergeCell ref="A167:B167"/>
    <mergeCell ref="A156:B156"/>
    <mergeCell ref="A157:B157"/>
    <mergeCell ref="A158:B158"/>
    <mergeCell ref="A159:B159"/>
    <mergeCell ref="A160:B160"/>
    <mergeCell ref="A161:B161"/>
    <mergeCell ref="A150:B150"/>
    <mergeCell ref="A151:B151"/>
    <mergeCell ref="A152:B152"/>
    <mergeCell ref="A153:B153"/>
    <mergeCell ref="A154:B154"/>
    <mergeCell ref="A155:B155"/>
    <mergeCell ref="A180:B180"/>
    <mergeCell ref="A181:B181"/>
    <mergeCell ref="A182:B182"/>
    <mergeCell ref="A183:B183"/>
    <mergeCell ref="A184:B184"/>
    <mergeCell ref="A185:B185"/>
    <mergeCell ref="A174:B174"/>
    <mergeCell ref="A175:B175"/>
    <mergeCell ref="A176:B176"/>
    <mergeCell ref="A177:B177"/>
    <mergeCell ref="A178:B178"/>
    <mergeCell ref="A179:B179"/>
    <mergeCell ref="A168:B168"/>
    <mergeCell ref="A169:B169"/>
    <mergeCell ref="A170:B170"/>
    <mergeCell ref="A171:B171"/>
    <mergeCell ref="A172:B172"/>
    <mergeCell ref="A173:B173"/>
    <mergeCell ref="A198:B198"/>
    <mergeCell ref="A199:B199"/>
    <mergeCell ref="A200:B200"/>
    <mergeCell ref="A201:B201"/>
    <mergeCell ref="A202:B202"/>
    <mergeCell ref="A203:B203"/>
    <mergeCell ref="A192:B192"/>
    <mergeCell ref="A193:B193"/>
    <mergeCell ref="A194:B194"/>
    <mergeCell ref="A195:B195"/>
    <mergeCell ref="A196:B196"/>
    <mergeCell ref="A197:B197"/>
    <mergeCell ref="A186:B186"/>
    <mergeCell ref="A187:B187"/>
    <mergeCell ref="A188:B188"/>
    <mergeCell ref="A189:B189"/>
    <mergeCell ref="A190:B190"/>
    <mergeCell ref="A191:B191"/>
    <mergeCell ref="A216:B216"/>
    <mergeCell ref="A217:B217"/>
    <mergeCell ref="A218:B218"/>
    <mergeCell ref="A219:B219"/>
    <mergeCell ref="A220:B220"/>
    <mergeCell ref="A221:B221"/>
    <mergeCell ref="A210:B210"/>
    <mergeCell ref="A211:B211"/>
    <mergeCell ref="A212:B212"/>
    <mergeCell ref="A213:B213"/>
    <mergeCell ref="A214:B214"/>
    <mergeCell ref="A215:B215"/>
    <mergeCell ref="A204:B204"/>
    <mergeCell ref="A205:B205"/>
    <mergeCell ref="A206:B206"/>
    <mergeCell ref="A207:B207"/>
    <mergeCell ref="A208:B208"/>
    <mergeCell ref="A209:B209"/>
    <mergeCell ref="A234:B234"/>
    <mergeCell ref="A235:B235"/>
    <mergeCell ref="A236:B236"/>
    <mergeCell ref="A237:B237"/>
    <mergeCell ref="A238:B238"/>
    <mergeCell ref="A239:B239"/>
    <mergeCell ref="A228:B228"/>
    <mergeCell ref="A229:B229"/>
    <mergeCell ref="A230:B230"/>
    <mergeCell ref="A231:B231"/>
    <mergeCell ref="A232:B232"/>
    <mergeCell ref="A233:B233"/>
    <mergeCell ref="A222:B222"/>
    <mergeCell ref="A223:B223"/>
    <mergeCell ref="A224:B224"/>
    <mergeCell ref="A225:B225"/>
    <mergeCell ref="A226:B226"/>
    <mergeCell ref="A227:B227"/>
    <mergeCell ref="A252:B252"/>
    <mergeCell ref="A253:B253"/>
    <mergeCell ref="A254:B254"/>
    <mergeCell ref="A255:B255"/>
    <mergeCell ref="A256:B256"/>
    <mergeCell ref="A257:B257"/>
    <mergeCell ref="A246:B246"/>
    <mergeCell ref="A247:B247"/>
    <mergeCell ref="A248:B248"/>
    <mergeCell ref="A249:B249"/>
    <mergeCell ref="A250:B250"/>
    <mergeCell ref="A251:B251"/>
    <mergeCell ref="A240:B240"/>
    <mergeCell ref="A241:B241"/>
    <mergeCell ref="A242:B242"/>
    <mergeCell ref="A243:B243"/>
    <mergeCell ref="A244:B244"/>
    <mergeCell ref="A245:B245"/>
    <mergeCell ref="A270:B270"/>
    <mergeCell ref="A271:B271"/>
    <mergeCell ref="A272:B272"/>
    <mergeCell ref="A273:B273"/>
    <mergeCell ref="A274:B274"/>
    <mergeCell ref="A275:B275"/>
    <mergeCell ref="A264:B264"/>
    <mergeCell ref="A265:B265"/>
    <mergeCell ref="A266:B266"/>
    <mergeCell ref="A267:B267"/>
    <mergeCell ref="A268:B268"/>
    <mergeCell ref="A269:B269"/>
    <mergeCell ref="A258:B258"/>
    <mergeCell ref="A259:B259"/>
    <mergeCell ref="A260:B260"/>
    <mergeCell ref="A261:B261"/>
    <mergeCell ref="A262:B262"/>
    <mergeCell ref="A263:B263"/>
    <mergeCell ref="A288:B288"/>
    <mergeCell ref="A289:B289"/>
    <mergeCell ref="A290:B290"/>
    <mergeCell ref="A291:B291"/>
    <mergeCell ref="A292:B292"/>
    <mergeCell ref="A293:B293"/>
    <mergeCell ref="A282:B282"/>
    <mergeCell ref="A283:B283"/>
    <mergeCell ref="A284:B284"/>
    <mergeCell ref="A285:B285"/>
    <mergeCell ref="A286:B286"/>
    <mergeCell ref="A287:B287"/>
    <mergeCell ref="A276:B276"/>
    <mergeCell ref="A277:B277"/>
    <mergeCell ref="A278:B278"/>
    <mergeCell ref="A279:B279"/>
    <mergeCell ref="A280:B280"/>
    <mergeCell ref="A281:B281"/>
    <mergeCell ref="A306:B306"/>
    <mergeCell ref="A307:B307"/>
    <mergeCell ref="A308:B308"/>
    <mergeCell ref="A309:B309"/>
    <mergeCell ref="A310:B310"/>
    <mergeCell ref="A311:B311"/>
    <mergeCell ref="A300:B300"/>
    <mergeCell ref="A301:B301"/>
    <mergeCell ref="A302:B302"/>
    <mergeCell ref="A303:B303"/>
    <mergeCell ref="A304:B304"/>
    <mergeCell ref="A305:B305"/>
    <mergeCell ref="A294:B294"/>
    <mergeCell ref="A295:B295"/>
    <mergeCell ref="A296:B296"/>
    <mergeCell ref="A297:B297"/>
    <mergeCell ref="A298:B298"/>
    <mergeCell ref="A299:B299"/>
    <mergeCell ref="A324:B324"/>
    <mergeCell ref="A325:B325"/>
    <mergeCell ref="A326:B326"/>
    <mergeCell ref="A327:B327"/>
    <mergeCell ref="A328:B328"/>
    <mergeCell ref="A329:B329"/>
    <mergeCell ref="A318:B318"/>
    <mergeCell ref="A319:B319"/>
    <mergeCell ref="A320:B320"/>
    <mergeCell ref="A321:B321"/>
    <mergeCell ref="A322:B322"/>
    <mergeCell ref="A323:B323"/>
    <mergeCell ref="A312:B312"/>
    <mergeCell ref="A313:B313"/>
    <mergeCell ref="A314:B314"/>
    <mergeCell ref="A315:B315"/>
    <mergeCell ref="A316:B316"/>
    <mergeCell ref="A317:B317"/>
    <mergeCell ref="A342:B342"/>
    <mergeCell ref="A343:B343"/>
    <mergeCell ref="A344:B344"/>
    <mergeCell ref="A345:B345"/>
    <mergeCell ref="A346:B346"/>
    <mergeCell ref="A347:B347"/>
    <mergeCell ref="A336:B336"/>
    <mergeCell ref="A337:B337"/>
    <mergeCell ref="A338:B338"/>
    <mergeCell ref="A339:B339"/>
    <mergeCell ref="A340:B340"/>
    <mergeCell ref="A341:B341"/>
    <mergeCell ref="A330:B330"/>
    <mergeCell ref="A331:B331"/>
    <mergeCell ref="A332:B332"/>
    <mergeCell ref="A333:B333"/>
    <mergeCell ref="A334:B334"/>
    <mergeCell ref="A335:B335"/>
    <mergeCell ref="A360:B360"/>
    <mergeCell ref="A361:B361"/>
    <mergeCell ref="A362:B362"/>
    <mergeCell ref="A363:B363"/>
    <mergeCell ref="A364:B364"/>
    <mergeCell ref="A365:B365"/>
    <mergeCell ref="A354:B354"/>
    <mergeCell ref="A355:B355"/>
    <mergeCell ref="A356:B356"/>
    <mergeCell ref="A357:B357"/>
    <mergeCell ref="A358:B358"/>
    <mergeCell ref="A359:B359"/>
    <mergeCell ref="A348:B348"/>
    <mergeCell ref="A349:B349"/>
    <mergeCell ref="A350:B350"/>
    <mergeCell ref="A351:B351"/>
    <mergeCell ref="A352:B352"/>
    <mergeCell ref="A353:B353"/>
    <mergeCell ref="A378:B378"/>
    <mergeCell ref="A379:B379"/>
    <mergeCell ref="A380:B380"/>
    <mergeCell ref="A381:B381"/>
    <mergeCell ref="A382:B382"/>
    <mergeCell ref="A383:B383"/>
    <mergeCell ref="A372:B372"/>
    <mergeCell ref="A373:B373"/>
    <mergeCell ref="A374:B374"/>
    <mergeCell ref="A375:B375"/>
    <mergeCell ref="A376:B376"/>
    <mergeCell ref="A377:B377"/>
    <mergeCell ref="A366:B366"/>
    <mergeCell ref="A367:B367"/>
    <mergeCell ref="A368:B368"/>
    <mergeCell ref="A369:B369"/>
    <mergeCell ref="A370:B370"/>
    <mergeCell ref="A371:B371"/>
    <mergeCell ref="A396:B396"/>
    <mergeCell ref="A397:B397"/>
    <mergeCell ref="A398:B398"/>
    <mergeCell ref="A399:B399"/>
    <mergeCell ref="A400:B400"/>
    <mergeCell ref="A401:B401"/>
    <mergeCell ref="A390:B390"/>
    <mergeCell ref="A391:B391"/>
    <mergeCell ref="A392:B392"/>
    <mergeCell ref="A393:B393"/>
    <mergeCell ref="A394:B394"/>
    <mergeCell ref="A395:B395"/>
    <mergeCell ref="A384:B384"/>
    <mergeCell ref="A385:B385"/>
    <mergeCell ref="A386:B386"/>
    <mergeCell ref="A387:B387"/>
    <mergeCell ref="A388:B388"/>
    <mergeCell ref="A389:B389"/>
    <mergeCell ref="A414:B414"/>
    <mergeCell ref="A415:B415"/>
    <mergeCell ref="A416:B416"/>
    <mergeCell ref="A417:B417"/>
    <mergeCell ref="A418:B418"/>
    <mergeCell ref="A419:B419"/>
    <mergeCell ref="A408:B408"/>
    <mergeCell ref="A409:B409"/>
    <mergeCell ref="A410:B410"/>
    <mergeCell ref="A411:B411"/>
    <mergeCell ref="A412:B412"/>
    <mergeCell ref="A413:B413"/>
    <mergeCell ref="A402:B402"/>
    <mergeCell ref="A403:B403"/>
    <mergeCell ref="A404:B404"/>
    <mergeCell ref="A405:B405"/>
    <mergeCell ref="A406:B406"/>
    <mergeCell ref="A407:B407"/>
    <mergeCell ref="A432:B432"/>
    <mergeCell ref="A433:B433"/>
    <mergeCell ref="A434:B434"/>
    <mergeCell ref="A435:B435"/>
    <mergeCell ref="A436:B436"/>
    <mergeCell ref="A437:B437"/>
    <mergeCell ref="A426:B426"/>
    <mergeCell ref="A427:B427"/>
    <mergeCell ref="A428:B428"/>
    <mergeCell ref="A429:B429"/>
    <mergeCell ref="A430:B430"/>
    <mergeCell ref="A431:B431"/>
    <mergeCell ref="A420:B420"/>
    <mergeCell ref="A421:B421"/>
    <mergeCell ref="A422:B422"/>
    <mergeCell ref="A423:B423"/>
    <mergeCell ref="A424:B424"/>
    <mergeCell ref="A425:B425"/>
    <mergeCell ref="A450:B450"/>
    <mergeCell ref="A451:B451"/>
    <mergeCell ref="A452:B452"/>
    <mergeCell ref="A453:B453"/>
    <mergeCell ref="A454:B454"/>
    <mergeCell ref="A455:B455"/>
    <mergeCell ref="A444:B444"/>
    <mergeCell ref="A445:B445"/>
    <mergeCell ref="A446:B446"/>
    <mergeCell ref="A447:B447"/>
    <mergeCell ref="A448:B448"/>
    <mergeCell ref="A449:B449"/>
    <mergeCell ref="A438:B438"/>
    <mergeCell ref="A439:B439"/>
    <mergeCell ref="A440:B440"/>
    <mergeCell ref="A441:B441"/>
    <mergeCell ref="A442:B442"/>
    <mergeCell ref="A443:B443"/>
    <mergeCell ref="A468:B468"/>
    <mergeCell ref="A469:B469"/>
    <mergeCell ref="A470:B470"/>
    <mergeCell ref="A471:B471"/>
    <mergeCell ref="A472:B472"/>
    <mergeCell ref="A473:B473"/>
    <mergeCell ref="A462:B462"/>
    <mergeCell ref="A463:B463"/>
    <mergeCell ref="A464:B464"/>
    <mergeCell ref="A465:B465"/>
    <mergeCell ref="A466:B466"/>
    <mergeCell ref="A467:B467"/>
    <mergeCell ref="A456:B456"/>
    <mergeCell ref="A457:B457"/>
    <mergeCell ref="A458:B458"/>
    <mergeCell ref="A459:B459"/>
    <mergeCell ref="A460:B460"/>
    <mergeCell ref="A461:B461"/>
    <mergeCell ref="A486:B486"/>
    <mergeCell ref="A487:B487"/>
    <mergeCell ref="A488:B488"/>
    <mergeCell ref="A489:B489"/>
    <mergeCell ref="A490:B490"/>
    <mergeCell ref="A491:B491"/>
    <mergeCell ref="A480:B480"/>
    <mergeCell ref="A481:B481"/>
    <mergeCell ref="A482:B482"/>
    <mergeCell ref="A483:B483"/>
    <mergeCell ref="A484:B484"/>
    <mergeCell ref="A485:B485"/>
    <mergeCell ref="A474:B474"/>
    <mergeCell ref="A475:B475"/>
    <mergeCell ref="A476:B476"/>
    <mergeCell ref="A477:B477"/>
    <mergeCell ref="A478:B478"/>
    <mergeCell ref="A479:B479"/>
    <mergeCell ref="A504:B504"/>
    <mergeCell ref="A505:B505"/>
    <mergeCell ref="A506:B506"/>
    <mergeCell ref="A507:B507"/>
    <mergeCell ref="A508:B508"/>
    <mergeCell ref="A509:B509"/>
    <mergeCell ref="A498:B498"/>
    <mergeCell ref="A499:B499"/>
    <mergeCell ref="A500:B500"/>
    <mergeCell ref="A501:B501"/>
    <mergeCell ref="A502:B502"/>
    <mergeCell ref="A503:B503"/>
    <mergeCell ref="A492:B492"/>
    <mergeCell ref="A493:B493"/>
    <mergeCell ref="A494:B494"/>
    <mergeCell ref="A495:B495"/>
    <mergeCell ref="A496:B496"/>
    <mergeCell ref="A497:B497"/>
    <mergeCell ref="A522:B522"/>
    <mergeCell ref="A523:B523"/>
    <mergeCell ref="A524:B524"/>
    <mergeCell ref="A525:B525"/>
    <mergeCell ref="A526:B526"/>
    <mergeCell ref="A527:B527"/>
    <mergeCell ref="A516:B516"/>
    <mergeCell ref="A517:B517"/>
    <mergeCell ref="A518:B518"/>
    <mergeCell ref="A519:B519"/>
    <mergeCell ref="A520:B520"/>
    <mergeCell ref="A521:B521"/>
    <mergeCell ref="A510:B510"/>
    <mergeCell ref="A511:B511"/>
    <mergeCell ref="A512:B512"/>
    <mergeCell ref="A513:B513"/>
    <mergeCell ref="A514:B514"/>
    <mergeCell ref="A515:B515"/>
    <mergeCell ref="A540:B540"/>
    <mergeCell ref="A541:B541"/>
    <mergeCell ref="A542:B542"/>
    <mergeCell ref="A543:B543"/>
    <mergeCell ref="A544:B544"/>
    <mergeCell ref="A545:B545"/>
    <mergeCell ref="A534:B534"/>
    <mergeCell ref="A535:B535"/>
    <mergeCell ref="A536:B536"/>
    <mergeCell ref="A537:B537"/>
    <mergeCell ref="A538:B538"/>
    <mergeCell ref="A539:B539"/>
    <mergeCell ref="A528:B528"/>
    <mergeCell ref="A529:B529"/>
    <mergeCell ref="A530:B530"/>
    <mergeCell ref="A531:B531"/>
    <mergeCell ref="A532:B532"/>
    <mergeCell ref="A533:B533"/>
    <mergeCell ref="A558:B558"/>
    <mergeCell ref="A559:B559"/>
    <mergeCell ref="A560:B560"/>
    <mergeCell ref="A561:B561"/>
    <mergeCell ref="A562:B562"/>
    <mergeCell ref="A563:B563"/>
    <mergeCell ref="A552:B552"/>
    <mergeCell ref="A553:B553"/>
    <mergeCell ref="A554:B554"/>
    <mergeCell ref="A555:B555"/>
    <mergeCell ref="A556:B556"/>
    <mergeCell ref="A557:B557"/>
    <mergeCell ref="A546:B546"/>
    <mergeCell ref="A547:B547"/>
    <mergeCell ref="A548:B548"/>
    <mergeCell ref="A549:B549"/>
    <mergeCell ref="A550:B550"/>
    <mergeCell ref="A551:B551"/>
    <mergeCell ref="A576:B576"/>
    <mergeCell ref="A577:B577"/>
    <mergeCell ref="A578:B578"/>
    <mergeCell ref="A579:B579"/>
    <mergeCell ref="A580:B580"/>
    <mergeCell ref="A581:B581"/>
    <mergeCell ref="A570:B570"/>
    <mergeCell ref="A571:B571"/>
    <mergeCell ref="A572:B572"/>
    <mergeCell ref="A573:B573"/>
    <mergeCell ref="A574:B574"/>
    <mergeCell ref="A575:B575"/>
    <mergeCell ref="A564:B564"/>
    <mergeCell ref="A565:B565"/>
    <mergeCell ref="A566:B566"/>
    <mergeCell ref="A567:B567"/>
    <mergeCell ref="A568:B568"/>
    <mergeCell ref="A569:B569"/>
    <mergeCell ref="A594:B594"/>
    <mergeCell ref="A595:B595"/>
    <mergeCell ref="A596:B596"/>
    <mergeCell ref="A597:B597"/>
    <mergeCell ref="A598:B598"/>
    <mergeCell ref="A599:B599"/>
    <mergeCell ref="A588:B588"/>
    <mergeCell ref="A589:B589"/>
    <mergeCell ref="A590:B590"/>
    <mergeCell ref="A591:B591"/>
    <mergeCell ref="A592:B592"/>
    <mergeCell ref="A593:B593"/>
    <mergeCell ref="A582:B582"/>
    <mergeCell ref="A583:B583"/>
    <mergeCell ref="A584:B584"/>
    <mergeCell ref="A585:B585"/>
    <mergeCell ref="A586:B586"/>
    <mergeCell ref="A587:B587"/>
    <mergeCell ref="A612:B612"/>
    <mergeCell ref="A613:B613"/>
    <mergeCell ref="A614:B614"/>
    <mergeCell ref="A615:B615"/>
    <mergeCell ref="A616:B616"/>
    <mergeCell ref="A617:B617"/>
    <mergeCell ref="A606:B606"/>
    <mergeCell ref="A607:B607"/>
    <mergeCell ref="A608:B608"/>
    <mergeCell ref="A609:B609"/>
    <mergeCell ref="A610:B610"/>
    <mergeCell ref="A611:B611"/>
    <mergeCell ref="A600:B600"/>
    <mergeCell ref="A601:B601"/>
    <mergeCell ref="A602:B602"/>
    <mergeCell ref="A603:B603"/>
    <mergeCell ref="A604:B604"/>
    <mergeCell ref="A605:B605"/>
    <mergeCell ref="A630:B630"/>
    <mergeCell ref="A631:B631"/>
    <mergeCell ref="A632:B632"/>
    <mergeCell ref="A633:B633"/>
    <mergeCell ref="A634:B634"/>
    <mergeCell ref="A635:B635"/>
    <mergeCell ref="A624:B624"/>
    <mergeCell ref="A625:B625"/>
    <mergeCell ref="A626:B626"/>
    <mergeCell ref="A627:B627"/>
    <mergeCell ref="A628:B628"/>
    <mergeCell ref="A629:B629"/>
    <mergeCell ref="A618:B618"/>
    <mergeCell ref="A619:B619"/>
    <mergeCell ref="A620:B620"/>
    <mergeCell ref="A621:B621"/>
    <mergeCell ref="A622:B622"/>
    <mergeCell ref="A623:B623"/>
    <mergeCell ref="A648:B648"/>
    <mergeCell ref="A649:B649"/>
    <mergeCell ref="A650:B650"/>
    <mergeCell ref="A651:B651"/>
    <mergeCell ref="A652:B652"/>
    <mergeCell ref="A653:B653"/>
    <mergeCell ref="A642:B642"/>
    <mergeCell ref="A643:B643"/>
    <mergeCell ref="A644:B644"/>
    <mergeCell ref="A645:B645"/>
    <mergeCell ref="A646:B646"/>
    <mergeCell ref="A647:B647"/>
    <mergeCell ref="A636:B636"/>
    <mergeCell ref="A637:B637"/>
    <mergeCell ref="A638:B638"/>
    <mergeCell ref="A639:B639"/>
    <mergeCell ref="A640:B640"/>
    <mergeCell ref="A641:B641"/>
    <mergeCell ref="A666:B666"/>
    <mergeCell ref="A667:B667"/>
    <mergeCell ref="A668:B668"/>
    <mergeCell ref="A669:B669"/>
    <mergeCell ref="A670:B670"/>
    <mergeCell ref="A671:B671"/>
    <mergeCell ref="A660:B660"/>
    <mergeCell ref="A661:B661"/>
    <mergeCell ref="A662:B662"/>
    <mergeCell ref="A663:B663"/>
    <mergeCell ref="A664:B664"/>
    <mergeCell ref="A665:B665"/>
    <mergeCell ref="A654:B654"/>
    <mergeCell ref="A655:B655"/>
    <mergeCell ref="A656:B656"/>
    <mergeCell ref="A657:B657"/>
    <mergeCell ref="A658:B658"/>
    <mergeCell ref="A659:B659"/>
    <mergeCell ref="A684:B684"/>
    <mergeCell ref="A685:B685"/>
    <mergeCell ref="A686:B686"/>
    <mergeCell ref="A687:B687"/>
    <mergeCell ref="A688:B688"/>
    <mergeCell ref="A689:B689"/>
    <mergeCell ref="A678:B678"/>
    <mergeCell ref="A679:B679"/>
    <mergeCell ref="A680:B680"/>
    <mergeCell ref="A681:B681"/>
    <mergeCell ref="A682:B682"/>
    <mergeCell ref="A683:B683"/>
    <mergeCell ref="A672:B672"/>
    <mergeCell ref="A673:B673"/>
    <mergeCell ref="A674:B674"/>
    <mergeCell ref="A675:B675"/>
    <mergeCell ref="A676:B676"/>
    <mergeCell ref="A677:B677"/>
    <mergeCell ref="A702:B702"/>
    <mergeCell ref="A703:B703"/>
    <mergeCell ref="A704:B704"/>
    <mergeCell ref="A705:B705"/>
    <mergeCell ref="A706:B706"/>
    <mergeCell ref="A707:B707"/>
    <mergeCell ref="A696:B696"/>
    <mergeCell ref="A697:B697"/>
    <mergeCell ref="A698:B698"/>
    <mergeCell ref="A699:B699"/>
    <mergeCell ref="A700:B700"/>
    <mergeCell ref="A701:B701"/>
    <mergeCell ref="A690:B690"/>
    <mergeCell ref="A691:B691"/>
    <mergeCell ref="A692:B692"/>
    <mergeCell ref="A693:B693"/>
    <mergeCell ref="A694:B694"/>
    <mergeCell ref="A695:B695"/>
    <mergeCell ref="A720:B720"/>
    <mergeCell ref="A721:B721"/>
    <mergeCell ref="A722:B722"/>
    <mergeCell ref="A723:B723"/>
    <mergeCell ref="A724:B724"/>
    <mergeCell ref="A725:B725"/>
    <mergeCell ref="A714:B714"/>
    <mergeCell ref="A715:B715"/>
    <mergeCell ref="A716:B716"/>
    <mergeCell ref="A717:B717"/>
    <mergeCell ref="A718:B718"/>
    <mergeCell ref="A719:B719"/>
    <mergeCell ref="A708:B708"/>
    <mergeCell ref="A709:B709"/>
    <mergeCell ref="A710:B710"/>
    <mergeCell ref="A711:B711"/>
    <mergeCell ref="A712:B712"/>
    <mergeCell ref="A713:B713"/>
    <mergeCell ref="A738:B738"/>
    <mergeCell ref="A739:B739"/>
    <mergeCell ref="A740:B740"/>
    <mergeCell ref="A741:B741"/>
    <mergeCell ref="A742:B742"/>
    <mergeCell ref="A743:B743"/>
    <mergeCell ref="A732:B732"/>
    <mergeCell ref="A733:B733"/>
    <mergeCell ref="A734:B734"/>
    <mergeCell ref="A735:B735"/>
    <mergeCell ref="A736:B736"/>
    <mergeCell ref="A737:B737"/>
    <mergeCell ref="A726:B726"/>
    <mergeCell ref="A727:B727"/>
    <mergeCell ref="A728:B728"/>
    <mergeCell ref="A729:B729"/>
    <mergeCell ref="A730:B730"/>
    <mergeCell ref="A731:B731"/>
    <mergeCell ref="A756:B756"/>
    <mergeCell ref="A757:B757"/>
    <mergeCell ref="A758:B758"/>
    <mergeCell ref="A759:B759"/>
    <mergeCell ref="A760:B760"/>
    <mergeCell ref="A761:B761"/>
    <mergeCell ref="A750:B750"/>
    <mergeCell ref="A751:B751"/>
    <mergeCell ref="A752:B752"/>
    <mergeCell ref="A753:B753"/>
    <mergeCell ref="A754:B754"/>
    <mergeCell ref="A755:B755"/>
    <mergeCell ref="A744:B744"/>
    <mergeCell ref="A745:B745"/>
    <mergeCell ref="A746:B746"/>
    <mergeCell ref="A747:B747"/>
    <mergeCell ref="A748:B748"/>
    <mergeCell ref="A749:B749"/>
    <mergeCell ref="A774:B774"/>
    <mergeCell ref="A775:B775"/>
    <mergeCell ref="A776:B776"/>
    <mergeCell ref="A777:B777"/>
    <mergeCell ref="A778:B778"/>
    <mergeCell ref="A779:B779"/>
    <mergeCell ref="A768:B768"/>
    <mergeCell ref="A769:B769"/>
    <mergeCell ref="A770:B770"/>
    <mergeCell ref="A771:B771"/>
    <mergeCell ref="A772:B772"/>
    <mergeCell ref="A773:B773"/>
    <mergeCell ref="A762:B762"/>
    <mergeCell ref="A763:B763"/>
    <mergeCell ref="A764:B764"/>
    <mergeCell ref="A765:B765"/>
    <mergeCell ref="A766:B766"/>
    <mergeCell ref="A767:B767"/>
    <mergeCell ref="A792:B792"/>
    <mergeCell ref="A793:B793"/>
    <mergeCell ref="A794:B794"/>
    <mergeCell ref="A795:B795"/>
    <mergeCell ref="A796:B796"/>
    <mergeCell ref="A797:B797"/>
    <mergeCell ref="A786:B786"/>
    <mergeCell ref="A787:B787"/>
    <mergeCell ref="A788:B788"/>
    <mergeCell ref="A789:B789"/>
    <mergeCell ref="A790:B790"/>
    <mergeCell ref="A791:B791"/>
    <mergeCell ref="A780:B780"/>
    <mergeCell ref="A781:B781"/>
    <mergeCell ref="A782:B782"/>
    <mergeCell ref="A783:B783"/>
    <mergeCell ref="A784:B784"/>
    <mergeCell ref="A785:B785"/>
    <mergeCell ref="A810:B810"/>
    <mergeCell ref="A811:B811"/>
    <mergeCell ref="A812:B812"/>
    <mergeCell ref="A813:B813"/>
    <mergeCell ref="A814:B814"/>
    <mergeCell ref="A815:B815"/>
    <mergeCell ref="A804:B804"/>
    <mergeCell ref="A805:B805"/>
    <mergeCell ref="A806:B806"/>
    <mergeCell ref="A807:B807"/>
    <mergeCell ref="A808:B808"/>
    <mergeCell ref="A809:B809"/>
    <mergeCell ref="A798:B798"/>
    <mergeCell ref="A799:B799"/>
    <mergeCell ref="A800:B800"/>
    <mergeCell ref="A801:B801"/>
    <mergeCell ref="A802:B802"/>
    <mergeCell ref="A803:B803"/>
    <mergeCell ref="A828:B828"/>
    <mergeCell ref="A829:B829"/>
    <mergeCell ref="A830:B830"/>
    <mergeCell ref="A831:B831"/>
    <mergeCell ref="A832:B832"/>
    <mergeCell ref="A833:B833"/>
    <mergeCell ref="A822:B822"/>
    <mergeCell ref="A823:B823"/>
    <mergeCell ref="A824:B824"/>
    <mergeCell ref="A825:B825"/>
    <mergeCell ref="A826:B826"/>
    <mergeCell ref="A827:B827"/>
    <mergeCell ref="A816:B816"/>
    <mergeCell ref="A817:B817"/>
    <mergeCell ref="A818:B818"/>
    <mergeCell ref="A819:B819"/>
    <mergeCell ref="A820:B820"/>
    <mergeCell ref="A821:B821"/>
    <mergeCell ref="A846:B846"/>
    <mergeCell ref="A847:B847"/>
    <mergeCell ref="A848:B848"/>
    <mergeCell ref="A849:B849"/>
    <mergeCell ref="A850:B850"/>
    <mergeCell ref="A851:B851"/>
    <mergeCell ref="A840:B840"/>
    <mergeCell ref="A841:B841"/>
    <mergeCell ref="A842:B842"/>
    <mergeCell ref="A843:B843"/>
    <mergeCell ref="A844:B844"/>
    <mergeCell ref="A845:B845"/>
    <mergeCell ref="A834:B834"/>
    <mergeCell ref="A835:B835"/>
    <mergeCell ref="A836:B836"/>
    <mergeCell ref="A837:B837"/>
    <mergeCell ref="A838:B838"/>
    <mergeCell ref="A839:B839"/>
    <mergeCell ref="A864:B864"/>
    <mergeCell ref="A865:B865"/>
    <mergeCell ref="A866:B866"/>
    <mergeCell ref="A867:B867"/>
    <mergeCell ref="A868:B868"/>
    <mergeCell ref="A869:B869"/>
    <mergeCell ref="A858:B858"/>
    <mergeCell ref="A859:B859"/>
    <mergeCell ref="A860:B860"/>
    <mergeCell ref="A861:B861"/>
    <mergeCell ref="A862:B862"/>
    <mergeCell ref="A863:B863"/>
    <mergeCell ref="A852:B852"/>
    <mergeCell ref="A853:B853"/>
    <mergeCell ref="A854:B854"/>
    <mergeCell ref="A855:B855"/>
    <mergeCell ref="A856:B856"/>
    <mergeCell ref="A857:B857"/>
    <mergeCell ref="A882:B882"/>
    <mergeCell ref="A883:B883"/>
    <mergeCell ref="A884:B884"/>
    <mergeCell ref="A885:B885"/>
    <mergeCell ref="A886:B886"/>
    <mergeCell ref="A887:B887"/>
    <mergeCell ref="A876:B876"/>
    <mergeCell ref="A877:B877"/>
    <mergeCell ref="A878:B878"/>
    <mergeCell ref="A879:B879"/>
    <mergeCell ref="A880:B880"/>
    <mergeCell ref="A881:B881"/>
    <mergeCell ref="A870:B870"/>
    <mergeCell ref="A871:B871"/>
    <mergeCell ref="A872:B872"/>
    <mergeCell ref="A873:B873"/>
    <mergeCell ref="A874:B874"/>
    <mergeCell ref="A875:B875"/>
    <mergeCell ref="A900:B900"/>
    <mergeCell ref="A901:B901"/>
    <mergeCell ref="A902:B902"/>
    <mergeCell ref="A903:B903"/>
    <mergeCell ref="A904:B904"/>
    <mergeCell ref="A905:B905"/>
    <mergeCell ref="A894:B894"/>
    <mergeCell ref="A895:B895"/>
    <mergeCell ref="A896:B896"/>
    <mergeCell ref="A897:B897"/>
    <mergeCell ref="A898:B898"/>
    <mergeCell ref="A899:B899"/>
    <mergeCell ref="A888:B888"/>
    <mergeCell ref="A889:B889"/>
    <mergeCell ref="A890:B890"/>
    <mergeCell ref="A891:B891"/>
    <mergeCell ref="A892:B892"/>
    <mergeCell ref="A893:B893"/>
    <mergeCell ref="A918:B918"/>
    <mergeCell ref="A919:B919"/>
    <mergeCell ref="A920:B920"/>
    <mergeCell ref="A921:B921"/>
    <mergeCell ref="A922:B922"/>
    <mergeCell ref="A923:B923"/>
    <mergeCell ref="A912:B912"/>
    <mergeCell ref="A913:B913"/>
    <mergeCell ref="A914:B914"/>
    <mergeCell ref="A915:B915"/>
    <mergeCell ref="A916:B916"/>
    <mergeCell ref="A917:B917"/>
    <mergeCell ref="A906:B906"/>
    <mergeCell ref="A907:B907"/>
    <mergeCell ref="A908:B908"/>
    <mergeCell ref="A909:B909"/>
    <mergeCell ref="A910:B910"/>
    <mergeCell ref="A911:B911"/>
    <mergeCell ref="A936:B936"/>
    <mergeCell ref="A937:B937"/>
    <mergeCell ref="A938:B938"/>
    <mergeCell ref="A939:B939"/>
    <mergeCell ref="A940:B940"/>
    <mergeCell ref="A941:B941"/>
    <mergeCell ref="A930:B930"/>
    <mergeCell ref="A931:B931"/>
    <mergeCell ref="A932:B932"/>
    <mergeCell ref="A933:B933"/>
    <mergeCell ref="A934:B934"/>
    <mergeCell ref="A935:B935"/>
    <mergeCell ref="A924:B924"/>
    <mergeCell ref="A925:B925"/>
    <mergeCell ref="A926:B926"/>
    <mergeCell ref="A927:B927"/>
    <mergeCell ref="A928:B928"/>
    <mergeCell ref="A929:B929"/>
    <mergeCell ref="A954:B954"/>
    <mergeCell ref="A955:B955"/>
    <mergeCell ref="A956:B956"/>
    <mergeCell ref="A957:B957"/>
    <mergeCell ref="A958:B958"/>
    <mergeCell ref="A959:B959"/>
    <mergeCell ref="A948:B948"/>
    <mergeCell ref="A949:B949"/>
    <mergeCell ref="A950:B950"/>
    <mergeCell ref="A951:B951"/>
    <mergeCell ref="A952:B952"/>
    <mergeCell ref="A953:B953"/>
    <mergeCell ref="A942:B942"/>
    <mergeCell ref="A943:B943"/>
    <mergeCell ref="A944:B944"/>
    <mergeCell ref="A945:B945"/>
    <mergeCell ref="A946:B946"/>
    <mergeCell ref="A947:B947"/>
    <mergeCell ref="A972:B972"/>
    <mergeCell ref="A973:B973"/>
    <mergeCell ref="A974:B974"/>
    <mergeCell ref="A975:B975"/>
    <mergeCell ref="A976:B976"/>
    <mergeCell ref="A977:B977"/>
    <mergeCell ref="A966:B966"/>
    <mergeCell ref="A967:B967"/>
    <mergeCell ref="A968:B968"/>
    <mergeCell ref="A969:B969"/>
    <mergeCell ref="A970:B970"/>
    <mergeCell ref="A971:B971"/>
    <mergeCell ref="A960:B960"/>
    <mergeCell ref="A961:B961"/>
    <mergeCell ref="A962:B962"/>
    <mergeCell ref="A963:B963"/>
    <mergeCell ref="A964:B964"/>
    <mergeCell ref="A965:B965"/>
    <mergeCell ref="A990:B990"/>
    <mergeCell ref="A991:B991"/>
    <mergeCell ref="A992:B992"/>
    <mergeCell ref="A993:B993"/>
    <mergeCell ref="A994:B994"/>
    <mergeCell ref="A995:B995"/>
    <mergeCell ref="A984:B984"/>
    <mergeCell ref="A985:B985"/>
    <mergeCell ref="A986:B986"/>
    <mergeCell ref="A987:B987"/>
    <mergeCell ref="A988:B988"/>
    <mergeCell ref="A989:B989"/>
    <mergeCell ref="A978:B978"/>
    <mergeCell ref="A979:B979"/>
    <mergeCell ref="A980:B980"/>
    <mergeCell ref="A981:B981"/>
    <mergeCell ref="A982:B982"/>
    <mergeCell ref="A983:B983"/>
    <mergeCell ref="A1008:B1008"/>
    <mergeCell ref="A1009:B1009"/>
    <mergeCell ref="A1010:B1010"/>
    <mergeCell ref="A1011:B1011"/>
    <mergeCell ref="A1012:B1012"/>
    <mergeCell ref="A1013:B1013"/>
    <mergeCell ref="A1002:B1002"/>
    <mergeCell ref="A1003:B1003"/>
    <mergeCell ref="A1004:B1004"/>
    <mergeCell ref="A1005:B1005"/>
    <mergeCell ref="A1006:B1006"/>
    <mergeCell ref="A1007:B1007"/>
    <mergeCell ref="A996:B996"/>
    <mergeCell ref="A997:B997"/>
    <mergeCell ref="A998:B998"/>
    <mergeCell ref="A999:B999"/>
    <mergeCell ref="A1000:B1000"/>
    <mergeCell ref="A1001:B1001"/>
    <mergeCell ref="A1026:B1026"/>
    <mergeCell ref="A1027:B1027"/>
    <mergeCell ref="A1028:B1028"/>
    <mergeCell ref="A1029:B1029"/>
    <mergeCell ref="A1030:B1030"/>
    <mergeCell ref="A1031:B1031"/>
    <mergeCell ref="A1020:B1020"/>
    <mergeCell ref="A1021:B1021"/>
    <mergeCell ref="A1022:B1022"/>
    <mergeCell ref="A1023:B1023"/>
    <mergeCell ref="A1024:B1024"/>
    <mergeCell ref="A1025:B1025"/>
    <mergeCell ref="A1014:B1014"/>
    <mergeCell ref="A1015:B1015"/>
    <mergeCell ref="A1016:B1016"/>
    <mergeCell ref="A1017:B1017"/>
    <mergeCell ref="A1018:B1018"/>
    <mergeCell ref="A1019:B1019"/>
    <mergeCell ref="A1044:B1044"/>
    <mergeCell ref="A1045:B1045"/>
    <mergeCell ref="A1046:B1046"/>
    <mergeCell ref="A1047:B1047"/>
    <mergeCell ref="A1048:B1048"/>
    <mergeCell ref="A1049:B1049"/>
    <mergeCell ref="A1038:B1038"/>
    <mergeCell ref="A1039:B1039"/>
    <mergeCell ref="A1040:B1040"/>
    <mergeCell ref="A1041:B1041"/>
    <mergeCell ref="A1042:B1042"/>
    <mergeCell ref="A1043:B1043"/>
    <mergeCell ref="A1032:B1032"/>
    <mergeCell ref="A1033:B1033"/>
    <mergeCell ref="A1034:B1034"/>
    <mergeCell ref="A1035:B1035"/>
    <mergeCell ref="A1036:B1036"/>
    <mergeCell ref="A1037:B1037"/>
    <mergeCell ref="A1062:B1062"/>
    <mergeCell ref="A1063:B1063"/>
    <mergeCell ref="A1064:B1064"/>
    <mergeCell ref="A1065:B1065"/>
    <mergeCell ref="A1066:B1066"/>
    <mergeCell ref="A1067:B1067"/>
    <mergeCell ref="A1056:B1056"/>
    <mergeCell ref="A1057:B1057"/>
    <mergeCell ref="A1058:B1058"/>
    <mergeCell ref="A1059:B1059"/>
    <mergeCell ref="A1060:B1060"/>
    <mergeCell ref="A1061:B1061"/>
    <mergeCell ref="A1050:B1050"/>
    <mergeCell ref="A1051:B1051"/>
    <mergeCell ref="A1052:B1052"/>
    <mergeCell ref="A1053:B1053"/>
    <mergeCell ref="A1054:B1054"/>
    <mergeCell ref="A1055:B1055"/>
    <mergeCell ref="A1080:B1080"/>
    <mergeCell ref="A1081:B1081"/>
    <mergeCell ref="A1082:B1082"/>
    <mergeCell ref="A1083:B1083"/>
    <mergeCell ref="A1084:B1084"/>
    <mergeCell ref="A1085:B1085"/>
    <mergeCell ref="A1074:B1074"/>
    <mergeCell ref="A1075:B1075"/>
    <mergeCell ref="A1076:B1076"/>
    <mergeCell ref="A1077:B1077"/>
    <mergeCell ref="A1078:B1078"/>
    <mergeCell ref="A1079:B1079"/>
    <mergeCell ref="A1068:B1068"/>
    <mergeCell ref="A1069:B1069"/>
    <mergeCell ref="A1070:B1070"/>
    <mergeCell ref="A1071:B1071"/>
    <mergeCell ref="A1072:B1072"/>
    <mergeCell ref="A1073:B1073"/>
    <mergeCell ref="A1098:B1098"/>
    <mergeCell ref="A1099:B1099"/>
    <mergeCell ref="A1100:B1100"/>
    <mergeCell ref="A1101:B1101"/>
    <mergeCell ref="A1102:B1102"/>
    <mergeCell ref="A1103:B1103"/>
    <mergeCell ref="A1092:B1092"/>
    <mergeCell ref="A1093:B1093"/>
    <mergeCell ref="A1094:B1094"/>
    <mergeCell ref="A1095:B1095"/>
    <mergeCell ref="A1096:B1096"/>
    <mergeCell ref="A1097:B1097"/>
    <mergeCell ref="A1086:B1086"/>
    <mergeCell ref="A1087:B1087"/>
    <mergeCell ref="A1088:B1088"/>
    <mergeCell ref="A1089:B1089"/>
    <mergeCell ref="A1090:B1090"/>
    <mergeCell ref="A1091:B1091"/>
    <mergeCell ref="A1116:B1116"/>
    <mergeCell ref="A1117:B1117"/>
    <mergeCell ref="A1118:B1118"/>
    <mergeCell ref="A1119:B1119"/>
    <mergeCell ref="A1120:B1120"/>
    <mergeCell ref="A1121:B1121"/>
    <mergeCell ref="A1110:B1110"/>
    <mergeCell ref="A1111:B1111"/>
    <mergeCell ref="A1112:B1112"/>
    <mergeCell ref="A1113:B1113"/>
    <mergeCell ref="A1114:B1114"/>
    <mergeCell ref="A1115:B1115"/>
    <mergeCell ref="A1104:B1104"/>
    <mergeCell ref="A1105:B1105"/>
    <mergeCell ref="A1106:B1106"/>
    <mergeCell ref="A1107:B1107"/>
    <mergeCell ref="A1108:B1108"/>
    <mergeCell ref="A1109:B1109"/>
    <mergeCell ref="A1134:B1134"/>
    <mergeCell ref="A1135:B1135"/>
    <mergeCell ref="A1136:B1136"/>
    <mergeCell ref="A1137:B1137"/>
    <mergeCell ref="A1138:B1138"/>
    <mergeCell ref="A1139:B1139"/>
    <mergeCell ref="A1128:B1128"/>
    <mergeCell ref="A1129:B1129"/>
    <mergeCell ref="A1130:B1130"/>
    <mergeCell ref="A1131:B1131"/>
    <mergeCell ref="A1132:B1132"/>
    <mergeCell ref="A1133:B1133"/>
    <mergeCell ref="A1122:B1122"/>
    <mergeCell ref="A1123:B1123"/>
    <mergeCell ref="A1124:B1124"/>
    <mergeCell ref="A1125:B1125"/>
    <mergeCell ref="A1126:B1126"/>
    <mergeCell ref="A1127:B1127"/>
    <mergeCell ref="A1152:B1152"/>
    <mergeCell ref="A1153:B1153"/>
    <mergeCell ref="A1154:B1154"/>
    <mergeCell ref="A1155:B1155"/>
    <mergeCell ref="A1156:B1156"/>
    <mergeCell ref="A1157:B1157"/>
    <mergeCell ref="A1146:B1146"/>
    <mergeCell ref="A1147:B1147"/>
    <mergeCell ref="A1148:B1148"/>
    <mergeCell ref="A1149:B1149"/>
    <mergeCell ref="A1150:B1150"/>
    <mergeCell ref="A1151:B1151"/>
    <mergeCell ref="A1140:B1140"/>
    <mergeCell ref="A1141:B1141"/>
    <mergeCell ref="A1142:B1142"/>
    <mergeCell ref="A1143:B1143"/>
    <mergeCell ref="A1144:B1144"/>
    <mergeCell ref="A1145:B1145"/>
    <mergeCell ref="A1170:B1170"/>
    <mergeCell ref="A1171:B1171"/>
    <mergeCell ref="A1172:B1172"/>
    <mergeCell ref="A1173:B1173"/>
    <mergeCell ref="A1174:B1174"/>
    <mergeCell ref="A1175:B1175"/>
    <mergeCell ref="A1164:B1164"/>
    <mergeCell ref="A1165:B1165"/>
    <mergeCell ref="A1166:B1166"/>
    <mergeCell ref="A1167:B1167"/>
    <mergeCell ref="A1168:B1168"/>
    <mergeCell ref="A1169:B1169"/>
    <mergeCell ref="A1158:B1158"/>
    <mergeCell ref="A1159:B1159"/>
    <mergeCell ref="A1160:B1160"/>
    <mergeCell ref="A1161:B1161"/>
    <mergeCell ref="A1162:B1162"/>
    <mergeCell ref="A1163:B1163"/>
    <mergeCell ref="A1188:B1188"/>
    <mergeCell ref="A1189:B1189"/>
    <mergeCell ref="A1190:B1190"/>
    <mergeCell ref="A1191:B1191"/>
    <mergeCell ref="A1192:B1192"/>
    <mergeCell ref="A1193:B1193"/>
    <mergeCell ref="A1182:B1182"/>
    <mergeCell ref="A1183:B1183"/>
    <mergeCell ref="A1184:B1184"/>
    <mergeCell ref="A1185:B1185"/>
    <mergeCell ref="A1186:B1186"/>
    <mergeCell ref="A1187:B1187"/>
    <mergeCell ref="A1176:B1176"/>
    <mergeCell ref="A1177:B1177"/>
    <mergeCell ref="A1178:B1178"/>
    <mergeCell ref="A1179:B1179"/>
    <mergeCell ref="A1180:B1180"/>
    <mergeCell ref="A1181:B1181"/>
    <mergeCell ref="A1206:B1206"/>
    <mergeCell ref="A1207:B1207"/>
    <mergeCell ref="A1208:B1208"/>
    <mergeCell ref="A1209:B1209"/>
    <mergeCell ref="A1210:B1210"/>
    <mergeCell ref="A1211:B1211"/>
    <mergeCell ref="A1200:B1200"/>
    <mergeCell ref="A1201:B1201"/>
    <mergeCell ref="A1202:B1202"/>
    <mergeCell ref="A1203:B1203"/>
    <mergeCell ref="A1204:B1204"/>
    <mergeCell ref="A1205:B1205"/>
    <mergeCell ref="A1194:B1194"/>
    <mergeCell ref="A1195:B1195"/>
    <mergeCell ref="A1196:B1196"/>
    <mergeCell ref="A1197:B1197"/>
    <mergeCell ref="A1198:B1198"/>
    <mergeCell ref="A1199:B1199"/>
    <mergeCell ref="A1224:B1224"/>
    <mergeCell ref="A1225:B1225"/>
    <mergeCell ref="A1226:B1226"/>
    <mergeCell ref="A1227:B1227"/>
    <mergeCell ref="A1228:B1228"/>
    <mergeCell ref="A1229:B1229"/>
    <mergeCell ref="A1218:B1218"/>
    <mergeCell ref="A1219:B1219"/>
    <mergeCell ref="A1220:B1220"/>
    <mergeCell ref="A1221:B1221"/>
    <mergeCell ref="A1222:B1222"/>
    <mergeCell ref="A1223:B1223"/>
    <mergeCell ref="A1212:B1212"/>
    <mergeCell ref="A1213:B1213"/>
    <mergeCell ref="A1214:B1214"/>
    <mergeCell ref="A1215:B1215"/>
    <mergeCell ref="A1216:B1216"/>
    <mergeCell ref="A1217:B1217"/>
    <mergeCell ref="A1242:B1242"/>
    <mergeCell ref="A1243:B1243"/>
    <mergeCell ref="A1244:B1244"/>
    <mergeCell ref="A1245:B1245"/>
    <mergeCell ref="A1246:B1246"/>
    <mergeCell ref="A1247:B1247"/>
    <mergeCell ref="A1236:B1236"/>
    <mergeCell ref="A1237:B1237"/>
    <mergeCell ref="A1238:B1238"/>
    <mergeCell ref="A1239:B1239"/>
    <mergeCell ref="A1240:B1240"/>
    <mergeCell ref="A1241:B1241"/>
    <mergeCell ref="A1230:B1230"/>
    <mergeCell ref="A1231:B1231"/>
    <mergeCell ref="A1232:B1232"/>
    <mergeCell ref="A1233:B1233"/>
    <mergeCell ref="A1234:B1234"/>
    <mergeCell ref="A1235:B1235"/>
    <mergeCell ref="A1260:B1260"/>
    <mergeCell ref="A1261:B1261"/>
    <mergeCell ref="A1262:B1262"/>
    <mergeCell ref="A1263:B1263"/>
    <mergeCell ref="A1264:B1264"/>
    <mergeCell ref="A1265:B1265"/>
    <mergeCell ref="A1254:B1254"/>
    <mergeCell ref="A1255:B1255"/>
    <mergeCell ref="A1256:B1256"/>
    <mergeCell ref="A1257:B1257"/>
    <mergeCell ref="A1258:B1258"/>
    <mergeCell ref="A1259:B1259"/>
    <mergeCell ref="A1248:B1248"/>
    <mergeCell ref="A1249:B1249"/>
    <mergeCell ref="A1250:B1250"/>
    <mergeCell ref="A1251:B1251"/>
    <mergeCell ref="A1252:B1252"/>
    <mergeCell ref="A1253:B1253"/>
    <mergeCell ref="A1278:B1278"/>
    <mergeCell ref="A1279:B1279"/>
    <mergeCell ref="A1280:B1280"/>
    <mergeCell ref="A1281:B1281"/>
    <mergeCell ref="A1282:B1282"/>
    <mergeCell ref="A1283:B1283"/>
    <mergeCell ref="A1272:B1272"/>
    <mergeCell ref="A1273:B1273"/>
    <mergeCell ref="A1274:B1274"/>
    <mergeCell ref="A1275:B1275"/>
    <mergeCell ref="A1276:B1276"/>
    <mergeCell ref="A1277:B1277"/>
    <mergeCell ref="A1266:B1266"/>
    <mergeCell ref="A1267:B1267"/>
    <mergeCell ref="A1268:B1268"/>
    <mergeCell ref="A1269:B1269"/>
    <mergeCell ref="A1270:B1270"/>
    <mergeCell ref="A1271:B1271"/>
    <mergeCell ref="A1296:B1296"/>
    <mergeCell ref="A1297:B1297"/>
    <mergeCell ref="A1298:B1298"/>
    <mergeCell ref="A1299:B1299"/>
    <mergeCell ref="A1300:B1300"/>
    <mergeCell ref="A1301:B1301"/>
    <mergeCell ref="A1290:B1290"/>
    <mergeCell ref="A1291:B1291"/>
    <mergeCell ref="A1292:B1292"/>
    <mergeCell ref="A1293:B1293"/>
    <mergeCell ref="A1294:B1294"/>
    <mergeCell ref="A1295:B1295"/>
    <mergeCell ref="A1284:B1284"/>
    <mergeCell ref="A1285:B1285"/>
    <mergeCell ref="A1286:B1286"/>
    <mergeCell ref="A1287:B1287"/>
    <mergeCell ref="A1288:B1288"/>
    <mergeCell ref="A1289:B1289"/>
    <mergeCell ref="A1314:B1314"/>
    <mergeCell ref="A1315:B1315"/>
    <mergeCell ref="A1316:B1316"/>
    <mergeCell ref="A1317:B1317"/>
    <mergeCell ref="A1318:B1318"/>
    <mergeCell ref="A1319:B1319"/>
    <mergeCell ref="A1308:B1308"/>
    <mergeCell ref="A1309:B1309"/>
    <mergeCell ref="A1310:B1310"/>
    <mergeCell ref="A1311:B1311"/>
    <mergeCell ref="A1312:B1312"/>
    <mergeCell ref="A1313:B1313"/>
    <mergeCell ref="A1302:B1302"/>
    <mergeCell ref="A1303:B1303"/>
    <mergeCell ref="A1304:B1304"/>
    <mergeCell ref="A1305:B1305"/>
    <mergeCell ref="A1306:B1306"/>
    <mergeCell ref="A1307:B1307"/>
    <mergeCell ref="A1332:B1332"/>
    <mergeCell ref="A1333:B1333"/>
    <mergeCell ref="A1334:B1334"/>
    <mergeCell ref="A1335:B1335"/>
    <mergeCell ref="A1336:B1336"/>
    <mergeCell ref="A1337:B1337"/>
    <mergeCell ref="A1326:B1326"/>
    <mergeCell ref="A1327:B1327"/>
    <mergeCell ref="A1328:B1328"/>
    <mergeCell ref="A1329:B1329"/>
    <mergeCell ref="A1330:B1330"/>
    <mergeCell ref="A1331:B1331"/>
    <mergeCell ref="A1320:B1320"/>
    <mergeCell ref="A1321:B1321"/>
    <mergeCell ref="A1322:B1322"/>
    <mergeCell ref="A1323:B1323"/>
    <mergeCell ref="A1324:B1324"/>
    <mergeCell ref="A1325:B1325"/>
    <mergeCell ref="A1350:B1350"/>
    <mergeCell ref="A1351:B1351"/>
    <mergeCell ref="A1352:B1352"/>
    <mergeCell ref="A1353:B1353"/>
    <mergeCell ref="A1354:B1354"/>
    <mergeCell ref="A1355:B1355"/>
    <mergeCell ref="A1344:B1344"/>
    <mergeCell ref="A1345:B1345"/>
    <mergeCell ref="A1346:B1346"/>
    <mergeCell ref="A1347:B1347"/>
    <mergeCell ref="A1348:B1348"/>
    <mergeCell ref="A1349:B1349"/>
    <mergeCell ref="A1338:B1338"/>
    <mergeCell ref="A1339:B1339"/>
    <mergeCell ref="A1340:B1340"/>
    <mergeCell ref="A1341:B1341"/>
    <mergeCell ref="A1342:B1342"/>
    <mergeCell ref="A1343:B1343"/>
    <mergeCell ref="A1368:B1368"/>
    <mergeCell ref="A1369:B1369"/>
    <mergeCell ref="A1370:B1370"/>
    <mergeCell ref="A1371:B1371"/>
    <mergeCell ref="A1372:B1372"/>
    <mergeCell ref="A1373:B1373"/>
    <mergeCell ref="A1362:B1362"/>
    <mergeCell ref="A1363:B1363"/>
    <mergeCell ref="A1364:B1364"/>
    <mergeCell ref="A1365:B1365"/>
    <mergeCell ref="A1366:B1366"/>
    <mergeCell ref="A1367:B1367"/>
    <mergeCell ref="A1356:B1356"/>
    <mergeCell ref="A1357:B1357"/>
    <mergeCell ref="A1358:B1358"/>
    <mergeCell ref="A1359:B1359"/>
    <mergeCell ref="A1360:B1360"/>
    <mergeCell ref="A1361:B1361"/>
    <mergeCell ref="A1386:B1386"/>
    <mergeCell ref="A1387:B1387"/>
    <mergeCell ref="A1388:B1388"/>
    <mergeCell ref="A1389:B1389"/>
    <mergeCell ref="A1390:B1390"/>
    <mergeCell ref="A1391:B1391"/>
    <mergeCell ref="A1380:B1380"/>
    <mergeCell ref="A1381:B1381"/>
    <mergeCell ref="A1382:B1382"/>
    <mergeCell ref="A1383:B1383"/>
    <mergeCell ref="A1384:B1384"/>
    <mergeCell ref="A1385:B1385"/>
    <mergeCell ref="A1374:B1374"/>
    <mergeCell ref="A1375:B1375"/>
    <mergeCell ref="A1376:B1376"/>
    <mergeCell ref="A1377:B1377"/>
    <mergeCell ref="A1378:B1378"/>
    <mergeCell ref="A1379:B1379"/>
    <mergeCell ref="A1404:B1404"/>
    <mergeCell ref="A1405:B1405"/>
    <mergeCell ref="A1406:B1406"/>
    <mergeCell ref="A1407:B1407"/>
    <mergeCell ref="A1408:B1408"/>
    <mergeCell ref="A1409:B1409"/>
    <mergeCell ref="A1398:B1398"/>
    <mergeCell ref="A1399:B1399"/>
    <mergeCell ref="A1400:B1400"/>
    <mergeCell ref="A1401:B1401"/>
    <mergeCell ref="A1402:B1402"/>
    <mergeCell ref="A1403:B1403"/>
    <mergeCell ref="A1392:B1392"/>
    <mergeCell ref="A1393:B1393"/>
    <mergeCell ref="A1394:B1394"/>
    <mergeCell ref="A1395:B1395"/>
    <mergeCell ref="A1396:B1396"/>
    <mergeCell ref="A1397:B1397"/>
    <mergeCell ref="A1422:B1422"/>
    <mergeCell ref="A1423:B1423"/>
    <mergeCell ref="A1424:B1424"/>
    <mergeCell ref="A1425:B1425"/>
    <mergeCell ref="A1426:B1426"/>
    <mergeCell ref="A1427:B1427"/>
    <mergeCell ref="A1416:B1416"/>
    <mergeCell ref="A1417:B1417"/>
    <mergeCell ref="A1418:B1418"/>
    <mergeCell ref="A1419:B1419"/>
    <mergeCell ref="A1420:B1420"/>
    <mergeCell ref="A1421:B1421"/>
    <mergeCell ref="A1410:B1410"/>
    <mergeCell ref="A1411:B1411"/>
    <mergeCell ref="A1412:B1412"/>
    <mergeCell ref="A1413:B1413"/>
    <mergeCell ref="A1414:B1414"/>
    <mergeCell ref="A1415:B1415"/>
    <mergeCell ref="A1440:B1440"/>
    <mergeCell ref="A1441:B1441"/>
    <mergeCell ref="A1442:B1442"/>
    <mergeCell ref="A1443:B1443"/>
    <mergeCell ref="A1444:B1444"/>
    <mergeCell ref="A1445:B1445"/>
    <mergeCell ref="A1434:B1434"/>
    <mergeCell ref="A1435:B1435"/>
    <mergeCell ref="A1436:B1436"/>
    <mergeCell ref="A1437:B1437"/>
    <mergeCell ref="A1438:B1438"/>
    <mergeCell ref="A1439:B1439"/>
    <mergeCell ref="A1428:B1428"/>
    <mergeCell ref="A1429:B1429"/>
    <mergeCell ref="A1430:B1430"/>
    <mergeCell ref="A1431:B1431"/>
    <mergeCell ref="A1432:B1432"/>
    <mergeCell ref="A1433:B1433"/>
    <mergeCell ref="A1458:B1458"/>
    <mergeCell ref="A1459:B1459"/>
    <mergeCell ref="A1460:B1460"/>
    <mergeCell ref="A1461:B1461"/>
    <mergeCell ref="A1462:B1462"/>
    <mergeCell ref="A1463:B1463"/>
    <mergeCell ref="A1452:B1452"/>
    <mergeCell ref="A1453:B1453"/>
    <mergeCell ref="A1454:B1454"/>
    <mergeCell ref="A1455:B1455"/>
    <mergeCell ref="A1456:B1456"/>
    <mergeCell ref="A1457:B1457"/>
    <mergeCell ref="A1446:B1446"/>
    <mergeCell ref="A1447:B1447"/>
    <mergeCell ref="A1448:B1448"/>
    <mergeCell ref="A1449:B1449"/>
    <mergeCell ref="A1450:B1450"/>
    <mergeCell ref="A1451:B1451"/>
    <mergeCell ref="A1476:B1476"/>
    <mergeCell ref="A1477:B1477"/>
    <mergeCell ref="A1478:B1478"/>
    <mergeCell ref="A1479:B1479"/>
    <mergeCell ref="A1480:B1480"/>
    <mergeCell ref="A1481:B1481"/>
    <mergeCell ref="A1470:B1470"/>
    <mergeCell ref="A1471:B1471"/>
    <mergeCell ref="A1472:B1472"/>
    <mergeCell ref="A1473:B1473"/>
    <mergeCell ref="A1474:B1474"/>
    <mergeCell ref="A1475:B1475"/>
    <mergeCell ref="A1464:B1464"/>
    <mergeCell ref="A1465:B1465"/>
    <mergeCell ref="A1466:B1466"/>
    <mergeCell ref="A1467:B1467"/>
    <mergeCell ref="A1468:B1468"/>
    <mergeCell ref="A1469:B1469"/>
    <mergeCell ref="A1500:B1500"/>
    <mergeCell ref="A1494:B1494"/>
    <mergeCell ref="A1495:B1495"/>
    <mergeCell ref="A1496:B1496"/>
    <mergeCell ref="A1497:B1497"/>
    <mergeCell ref="A1498:B1498"/>
    <mergeCell ref="A1499:B1499"/>
    <mergeCell ref="A1488:B1488"/>
    <mergeCell ref="A1489:B1489"/>
    <mergeCell ref="A1490:B1490"/>
    <mergeCell ref="A1491:B1491"/>
    <mergeCell ref="A1492:B1492"/>
    <mergeCell ref="A1493:B1493"/>
    <mergeCell ref="A1482:B1482"/>
    <mergeCell ref="A1483:B1483"/>
    <mergeCell ref="A1484:B1484"/>
    <mergeCell ref="A1485:B1485"/>
    <mergeCell ref="A1486:B1486"/>
    <mergeCell ref="A1487:B1487"/>
  </mergeCells>
  <phoneticPr fontId="0" type="noConversion"/>
  <printOptions horizontalCentered="1"/>
  <pageMargins left="0.59055118110236227" right="0.59055118110236227" top="0.59055118110236227" bottom="0.98425196850393704" header="0.51181102362204722" footer="0.51181102362204722"/>
  <pageSetup paperSize="9" scale="87" firstPageNumber="0" fitToHeight="0" orientation="portrait" horizontalDpi="300" verticalDpi="300" r:id="rId1"/>
  <headerFooter alignWithMargins="0">
    <oddFooter>&amp;L&amp;"MS Sans Serif,Obyčejné"&amp;8EKO-KOM, a.s.&amp;C&amp;"MS Sans Serif,Obyčejné"VÝKAZ ÚPRAVCE ODPADU 5.0&amp;R&amp;"MS Sans Serif,Obyčejné"&amp;8&amp;A strana &amp;P z &amp;N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9">
    <pageSetUpPr fitToPage="1"/>
  </sheetPr>
  <dimension ref="A1:I300"/>
  <sheetViews>
    <sheetView showGridLines="0" zoomScaleNormal="100" workbookViewId="0">
      <pane ySplit="3" topLeftCell="A4" activePane="bottomLeft" state="frozenSplit"/>
      <selection activeCell="E69" sqref="E69"/>
      <selection pane="bottomLeft" activeCell="A4" sqref="A4:B4"/>
    </sheetView>
  </sheetViews>
  <sheetFormatPr defaultColWidth="9.140625" defaultRowHeight="10.5" x14ac:dyDescent="0.15"/>
  <cols>
    <col min="1" max="1" width="26.7109375" style="5" customWidth="1"/>
    <col min="2" max="2" width="13.7109375" style="5" customWidth="1"/>
    <col min="3" max="3" width="13.5703125" style="5" customWidth="1"/>
    <col min="4" max="4" width="10.7109375" style="5" customWidth="1"/>
    <col min="5" max="5" width="18.7109375" style="5" customWidth="1"/>
    <col min="6" max="9" width="10.7109375" style="5" customWidth="1"/>
    <col min="10" max="16384" width="9.140625" style="5"/>
  </cols>
  <sheetData>
    <row r="1" spans="1:9" ht="24.95" customHeight="1" thickBot="1" x14ac:dyDescent="0.2">
      <c r="A1" s="58" t="s">
        <v>50</v>
      </c>
      <c r="B1" s="233" t="str">
        <f>Úvod!F2&amp;" "&amp;Úvod!G2&amp;" za "&amp;Úvod!E5&amp;". "&amp;Úvod!F5&amp;" "&amp;Úvod!H5&amp;" - "&amp;Úvod!D8&amp;" / Ev.číslo: "&amp;Úvod!I14</f>
        <v xml:space="preserve">Běžný VÝKAZ za . čtvrtletí roku  -  / Ev.číslo: </v>
      </c>
      <c r="C1" s="234"/>
      <c r="D1" s="234"/>
      <c r="E1" s="234"/>
      <c r="F1" s="234"/>
      <c r="G1" s="234"/>
      <c r="H1" s="234"/>
      <c r="I1" s="235"/>
    </row>
    <row r="2" spans="1:9" s="7" customFormat="1" ht="30.75" customHeight="1" x14ac:dyDescent="0.2">
      <c r="A2" s="200" t="s">
        <v>25</v>
      </c>
      <c r="B2" s="201"/>
      <c r="C2" s="196" t="s">
        <v>62</v>
      </c>
      <c r="D2" s="196" t="s">
        <v>11</v>
      </c>
      <c r="E2" s="196" t="s">
        <v>15</v>
      </c>
      <c r="F2" s="196" t="s">
        <v>16</v>
      </c>
      <c r="G2" s="196" t="s">
        <v>14</v>
      </c>
      <c r="H2" s="196" t="s">
        <v>13</v>
      </c>
      <c r="I2" s="206" t="s">
        <v>48</v>
      </c>
    </row>
    <row r="3" spans="1:9" ht="15" customHeight="1" thickBot="1" x14ac:dyDescent="0.2">
      <c r="A3" s="202"/>
      <c r="B3" s="203"/>
      <c r="C3" s="197"/>
      <c r="D3" s="197"/>
      <c r="E3" s="197"/>
      <c r="F3" s="197"/>
      <c r="G3" s="197"/>
      <c r="H3" s="197"/>
      <c r="I3" s="207"/>
    </row>
    <row r="4" spans="1:9" s="6" customFormat="1" ht="12.75" x14ac:dyDescent="0.2">
      <c r="A4" s="223"/>
      <c r="B4" s="224"/>
      <c r="C4" s="41"/>
      <c r="D4" s="45"/>
      <c r="E4" s="45"/>
      <c r="F4" s="45"/>
      <c r="G4" s="46"/>
      <c r="H4" s="42"/>
      <c r="I4" s="56"/>
    </row>
    <row r="5" spans="1:9" ht="12.75" x14ac:dyDescent="0.15">
      <c r="A5" s="221"/>
      <c r="B5" s="222"/>
      <c r="C5" s="38"/>
      <c r="D5" s="55"/>
      <c r="E5" s="55"/>
      <c r="F5" s="55"/>
      <c r="G5" s="40"/>
      <c r="H5" s="39"/>
      <c r="I5" s="57"/>
    </row>
    <row r="6" spans="1:9" ht="12.75" x14ac:dyDescent="0.15">
      <c r="A6" s="221"/>
      <c r="B6" s="222"/>
      <c r="C6" s="38"/>
      <c r="D6" s="55"/>
      <c r="E6" s="55"/>
      <c r="F6" s="55"/>
      <c r="G6" s="40"/>
      <c r="H6" s="39"/>
      <c r="I6" s="57"/>
    </row>
    <row r="7" spans="1:9" ht="12.75" x14ac:dyDescent="0.15">
      <c r="A7" s="221"/>
      <c r="B7" s="222"/>
      <c r="C7" s="38"/>
      <c r="D7" s="55"/>
      <c r="E7" s="55"/>
      <c r="F7" s="55"/>
      <c r="G7" s="40"/>
      <c r="H7" s="39"/>
      <c r="I7" s="57"/>
    </row>
    <row r="8" spans="1:9" ht="12.75" x14ac:dyDescent="0.15">
      <c r="A8" s="221"/>
      <c r="B8" s="222"/>
      <c r="C8" s="38"/>
      <c r="D8" s="55"/>
      <c r="E8" s="55"/>
      <c r="F8" s="55"/>
      <c r="G8" s="40"/>
      <c r="H8" s="39"/>
      <c r="I8" s="57"/>
    </row>
    <row r="9" spans="1:9" ht="12.75" x14ac:dyDescent="0.15">
      <c r="A9" s="221"/>
      <c r="B9" s="222"/>
      <c r="C9" s="38"/>
      <c r="D9" s="55"/>
      <c r="E9" s="55"/>
      <c r="F9" s="55"/>
      <c r="G9" s="40"/>
      <c r="H9" s="39"/>
      <c r="I9" s="57"/>
    </row>
    <row r="10" spans="1:9" ht="12.75" x14ac:dyDescent="0.15">
      <c r="A10" s="221"/>
      <c r="B10" s="222"/>
      <c r="C10" s="38"/>
      <c r="D10" s="55"/>
      <c r="E10" s="55"/>
      <c r="F10" s="55"/>
      <c r="G10" s="40"/>
      <c r="H10" s="39"/>
      <c r="I10" s="57"/>
    </row>
    <row r="11" spans="1:9" ht="12.75" x14ac:dyDescent="0.15">
      <c r="A11" s="221"/>
      <c r="B11" s="222"/>
      <c r="C11" s="38"/>
      <c r="D11" s="55"/>
      <c r="E11" s="55"/>
      <c r="F11" s="55"/>
      <c r="G11" s="40"/>
      <c r="H11" s="39"/>
      <c r="I11" s="57"/>
    </row>
    <row r="12" spans="1:9" ht="12.75" x14ac:dyDescent="0.15">
      <c r="A12" s="221"/>
      <c r="B12" s="222"/>
      <c r="C12" s="38"/>
      <c r="D12" s="55"/>
      <c r="E12" s="55"/>
      <c r="F12" s="55"/>
      <c r="G12" s="40"/>
      <c r="H12" s="39"/>
      <c r="I12" s="57"/>
    </row>
    <row r="13" spans="1:9" ht="12.75" x14ac:dyDescent="0.15">
      <c r="A13" s="221"/>
      <c r="B13" s="222"/>
      <c r="C13" s="38"/>
      <c r="D13" s="55"/>
      <c r="E13" s="55"/>
      <c r="F13" s="55"/>
      <c r="G13" s="40"/>
      <c r="H13" s="39"/>
      <c r="I13" s="57"/>
    </row>
    <row r="14" spans="1:9" ht="12.75" x14ac:dyDescent="0.15">
      <c r="A14" s="221"/>
      <c r="B14" s="222"/>
      <c r="C14" s="38"/>
      <c r="D14" s="55"/>
      <c r="E14" s="55"/>
      <c r="F14" s="55"/>
      <c r="G14" s="40"/>
      <c r="H14" s="39"/>
      <c r="I14" s="57"/>
    </row>
    <row r="15" spans="1:9" ht="12.75" x14ac:dyDescent="0.15">
      <c r="A15" s="221"/>
      <c r="B15" s="222"/>
      <c r="C15" s="38"/>
      <c r="D15" s="55"/>
      <c r="E15" s="55"/>
      <c r="F15" s="55"/>
      <c r="G15" s="40"/>
      <c r="H15" s="39"/>
      <c r="I15" s="57"/>
    </row>
    <row r="16" spans="1:9" ht="12.75" x14ac:dyDescent="0.15">
      <c r="A16" s="221"/>
      <c r="B16" s="222"/>
      <c r="C16" s="38"/>
      <c r="D16" s="55"/>
      <c r="E16" s="55"/>
      <c r="F16" s="55"/>
      <c r="G16" s="40"/>
      <c r="H16" s="39"/>
      <c r="I16" s="57"/>
    </row>
    <row r="17" spans="1:9" ht="12.75" x14ac:dyDescent="0.15">
      <c r="A17" s="221"/>
      <c r="B17" s="222"/>
      <c r="C17" s="38"/>
      <c r="D17" s="55"/>
      <c r="E17" s="55"/>
      <c r="F17" s="55"/>
      <c r="G17" s="40"/>
      <c r="H17" s="39"/>
      <c r="I17" s="57"/>
    </row>
    <row r="18" spans="1:9" ht="12.75" x14ac:dyDescent="0.15">
      <c r="A18" s="221"/>
      <c r="B18" s="222"/>
      <c r="C18" s="38"/>
      <c r="D18" s="55"/>
      <c r="E18" s="55"/>
      <c r="F18" s="55"/>
      <c r="G18" s="40"/>
      <c r="H18" s="39"/>
      <c r="I18" s="57"/>
    </row>
    <row r="19" spans="1:9" ht="12.75" x14ac:dyDescent="0.15">
      <c r="A19" s="221"/>
      <c r="B19" s="222"/>
      <c r="C19" s="38"/>
      <c r="D19" s="55"/>
      <c r="E19" s="55"/>
      <c r="F19" s="55"/>
      <c r="G19" s="40"/>
      <c r="H19" s="39"/>
      <c r="I19" s="57"/>
    </row>
    <row r="20" spans="1:9" ht="12.75" x14ac:dyDescent="0.15">
      <c r="A20" s="221"/>
      <c r="B20" s="222"/>
      <c r="C20" s="38"/>
      <c r="D20" s="55"/>
      <c r="E20" s="55"/>
      <c r="F20" s="55"/>
      <c r="G20" s="40"/>
      <c r="H20" s="39"/>
      <c r="I20" s="57"/>
    </row>
    <row r="21" spans="1:9" ht="12.75" x14ac:dyDescent="0.15">
      <c r="A21" s="221"/>
      <c r="B21" s="222"/>
      <c r="C21" s="38"/>
      <c r="D21" s="55"/>
      <c r="E21" s="55"/>
      <c r="F21" s="55"/>
      <c r="G21" s="40"/>
      <c r="H21" s="39"/>
      <c r="I21" s="57"/>
    </row>
    <row r="22" spans="1:9" ht="12.75" x14ac:dyDescent="0.15">
      <c r="A22" s="221"/>
      <c r="B22" s="222"/>
      <c r="C22" s="38"/>
      <c r="D22" s="55"/>
      <c r="E22" s="55"/>
      <c r="F22" s="55"/>
      <c r="G22" s="40"/>
      <c r="H22" s="39"/>
      <c r="I22" s="57"/>
    </row>
    <row r="23" spans="1:9" ht="12.75" x14ac:dyDescent="0.15">
      <c r="A23" s="221"/>
      <c r="B23" s="222"/>
      <c r="C23" s="38"/>
      <c r="D23" s="55"/>
      <c r="E23" s="55"/>
      <c r="F23" s="55"/>
      <c r="G23" s="40"/>
      <c r="H23" s="39"/>
      <c r="I23" s="57"/>
    </row>
    <row r="24" spans="1:9" ht="12.75" x14ac:dyDescent="0.15">
      <c r="A24" s="221"/>
      <c r="B24" s="222"/>
      <c r="C24" s="38"/>
      <c r="D24" s="55"/>
      <c r="E24" s="55"/>
      <c r="F24" s="55"/>
      <c r="G24" s="40"/>
      <c r="H24" s="39"/>
      <c r="I24" s="57"/>
    </row>
    <row r="25" spans="1:9" ht="12.75" x14ac:dyDescent="0.15">
      <c r="A25" s="221"/>
      <c r="B25" s="222"/>
      <c r="C25" s="38"/>
      <c r="D25" s="55"/>
      <c r="E25" s="55"/>
      <c r="F25" s="55"/>
      <c r="G25" s="40"/>
      <c r="H25" s="39"/>
      <c r="I25" s="57"/>
    </row>
    <row r="26" spans="1:9" ht="12.75" x14ac:dyDescent="0.15">
      <c r="A26" s="221"/>
      <c r="B26" s="222"/>
      <c r="C26" s="38"/>
      <c r="D26" s="55"/>
      <c r="E26" s="55"/>
      <c r="F26" s="55"/>
      <c r="G26" s="40"/>
      <c r="H26" s="39"/>
      <c r="I26" s="57"/>
    </row>
    <row r="27" spans="1:9" ht="12.75" x14ac:dyDescent="0.15">
      <c r="A27" s="221"/>
      <c r="B27" s="222"/>
      <c r="C27" s="38"/>
      <c r="D27" s="55"/>
      <c r="E27" s="55"/>
      <c r="F27" s="55"/>
      <c r="G27" s="40"/>
      <c r="H27" s="39"/>
      <c r="I27" s="57"/>
    </row>
    <row r="28" spans="1:9" ht="12.75" x14ac:dyDescent="0.15">
      <c r="A28" s="221"/>
      <c r="B28" s="222"/>
      <c r="C28" s="38"/>
      <c r="D28" s="55"/>
      <c r="E28" s="55"/>
      <c r="F28" s="55"/>
      <c r="G28" s="40"/>
      <c r="H28" s="39"/>
      <c r="I28" s="57"/>
    </row>
    <row r="29" spans="1:9" ht="12.75" x14ac:dyDescent="0.15">
      <c r="A29" s="221"/>
      <c r="B29" s="222"/>
      <c r="C29" s="38"/>
      <c r="D29" s="55"/>
      <c r="E29" s="55"/>
      <c r="F29" s="55"/>
      <c r="G29" s="40"/>
      <c r="H29" s="39"/>
      <c r="I29" s="57"/>
    </row>
    <row r="30" spans="1:9" ht="12.75" x14ac:dyDescent="0.15">
      <c r="A30" s="221"/>
      <c r="B30" s="222"/>
      <c r="C30" s="38"/>
      <c r="D30" s="55"/>
      <c r="E30" s="55"/>
      <c r="F30" s="55"/>
      <c r="G30" s="40"/>
      <c r="H30" s="39"/>
      <c r="I30" s="57"/>
    </row>
    <row r="31" spans="1:9" ht="12.75" x14ac:dyDescent="0.15">
      <c r="A31" s="221"/>
      <c r="B31" s="222"/>
      <c r="C31" s="38"/>
      <c r="D31" s="55"/>
      <c r="E31" s="55"/>
      <c r="F31" s="55"/>
      <c r="G31" s="40"/>
      <c r="H31" s="39"/>
      <c r="I31" s="57"/>
    </row>
    <row r="32" spans="1:9" ht="12.75" x14ac:dyDescent="0.15">
      <c r="A32" s="221"/>
      <c r="B32" s="222"/>
      <c r="C32" s="38"/>
      <c r="D32" s="55"/>
      <c r="E32" s="55"/>
      <c r="F32" s="55"/>
      <c r="G32" s="40"/>
      <c r="H32" s="39"/>
      <c r="I32" s="57"/>
    </row>
    <row r="33" spans="1:9" ht="12.75" x14ac:dyDescent="0.15">
      <c r="A33" s="221"/>
      <c r="B33" s="222"/>
      <c r="C33" s="38"/>
      <c r="D33" s="55"/>
      <c r="E33" s="55"/>
      <c r="F33" s="55"/>
      <c r="G33" s="40"/>
      <c r="H33" s="39"/>
      <c r="I33" s="57"/>
    </row>
    <row r="34" spans="1:9" ht="12.75" x14ac:dyDescent="0.15">
      <c r="A34" s="221"/>
      <c r="B34" s="222"/>
      <c r="C34" s="38"/>
      <c r="D34" s="55"/>
      <c r="E34" s="55"/>
      <c r="F34" s="55"/>
      <c r="G34" s="40"/>
      <c r="H34" s="39"/>
      <c r="I34" s="57"/>
    </row>
    <row r="35" spans="1:9" ht="12.75" x14ac:dyDescent="0.15">
      <c r="A35" s="221"/>
      <c r="B35" s="222"/>
      <c r="C35" s="38"/>
      <c r="D35" s="55"/>
      <c r="E35" s="55"/>
      <c r="F35" s="55"/>
      <c r="G35" s="40"/>
      <c r="H35" s="39"/>
      <c r="I35" s="57"/>
    </row>
    <row r="36" spans="1:9" ht="12.75" x14ac:dyDescent="0.15">
      <c r="A36" s="221"/>
      <c r="B36" s="222"/>
      <c r="C36" s="38"/>
      <c r="D36" s="55"/>
      <c r="E36" s="55"/>
      <c r="F36" s="55"/>
      <c r="G36" s="40"/>
      <c r="H36" s="39"/>
      <c r="I36" s="57"/>
    </row>
    <row r="37" spans="1:9" ht="12.75" x14ac:dyDescent="0.15">
      <c r="A37" s="221"/>
      <c r="B37" s="222"/>
      <c r="C37" s="38"/>
      <c r="D37" s="55"/>
      <c r="E37" s="55"/>
      <c r="F37" s="55"/>
      <c r="G37" s="40"/>
      <c r="H37" s="39"/>
      <c r="I37" s="57"/>
    </row>
    <row r="38" spans="1:9" ht="12.75" x14ac:dyDescent="0.15">
      <c r="A38" s="221"/>
      <c r="B38" s="222"/>
      <c r="C38" s="38"/>
      <c r="D38" s="55"/>
      <c r="E38" s="55"/>
      <c r="F38" s="55"/>
      <c r="G38" s="40"/>
      <c r="H38" s="39"/>
      <c r="I38" s="57"/>
    </row>
    <row r="39" spans="1:9" ht="12.75" x14ac:dyDescent="0.15">
      <c r="A39" s="221"/>
      <c r="B39" s="222"/>
      <c r="C39" s="38"/>
      <c r="D39" s="55"/>
      <c r="E39" s="55"/>
      <c r="F39" s="55"/>
      <c r="G39" s="40"/>
      <c r="H39" s="39"/>
      <c r="I39" s="57"/>
    </row>
    <row r="40" spans="1:9" ht="12.75" x14ac:dyDescent="0.15">
      <c r="A40" s="221"/>
      <c r="B40" s="222"/>
      <c r="C40" s="38"/>
      <c r="D40" s="55"/>
      <c r="E40" s="55"/>
      <c r="F40" s="55"/>
      <c r="G40" s="40"/>
      <c r="H40" s="39"/>
      <c r="I40" s="57"/>
    </row>
    <row r="41" spans="1:9" ht="12.75" x14ac:dyDescent="0.15">
      <c r="A41" s="221"/>
      <c r="B41" s="222"/>
      <c r="C41" s="38"/>
      <c r="D41" s="55"/>
      <c r="E41" s="55"/>
      <c r="F41" s="55"/>
      <c r="G41" s="40"/>
      <c r="H41" s="39"/>
      <c r="I41" s="57"/>
    </row>
    <row r="42" spans="1:9" ht="12.75" x14ac:dyDescent="0.15">
      <c r="A42" s="221"/>
      <c r="B42" s="222"/>
      <c r="C42" s="38"/>
      <c r="D42" s="55"/>
      <c r="E42" s="55"/>
      <c r="F42" s="55"/>
      <c r="G42" s="40"/>
      <c r="H42" s="39"/>
      <c r="I42" s="57"/>
    </row>
    <row r="43" spans="1:9" ht="12.75" x14ac:dyDescent="0.15">
      <c r="A43" s="221"/>
      <c r="B43" s="222"/>
      <c r="C43" s="38"/>
      <c r="D43" s="55"/>
      <c r="E43" s="55"/>
      <c r="F43" s="55"/>
      <c r="G43" s="40"/>
      <c r="H43" s="39"/>
      <c r="I43" s="57"/>
    </row>
    <row r="44" spans="1:9" ht="12.75" x14ac:dyDescent="0.15">
      <c r="A44" s="221"/>
      <c r="B44" s="222"/>
      <c r="C44" s="38"/>
      <c r="D44" s="55"/>
      <c r="E44" s="55"/>
      <c r="F44" s="55"/>
      <c r="G44" s="40"/>
      <c r="H44" s="39"/>
      <c r="I44" s="57"/>
    </row>
    <row r="45" spans="1:9" ht="12.75" x14ac:dyDescent="0.15">
      <c r="A45" s="221"/>
      <c r="B45" s="222"/>
      <c r="C45" s="38"/>
      <c r="D45" s="55"/>
      <c r="E45" s="55"/>
      <c r="F45" s="55"/>
      <c r="G45" s="40"/>
      <c r="H45" s="39"/>
      <c r="I45" s="57"/>
    </row>
    <row r="46" spans="1:9" ht="12.75" x14ac:dyDescent="0.15">
      <c r="A46" s="221"/>
      <c r="B46" s="222"/>
      <c r="C46" s="38"/>
      <c r="D46" s="55"/>
      <c r="E46" s="55"/>
      <c r="F46" s="55"/>
      <c r="G46" s="40"/>
      <c r="H46" s="39"/>
      <c r="I46" s="57"/>
    </row>
    <row r="47" spans="1:9" ht="12.75" x14ac:dyDescent="0.15">
      <c r="A47" s="221"/>
      <c r="B47" s="222"/>
      <c r="C47" s="38"/>
      <c r="D47" s="55"/>
      <c r="E47" s="55"/>
      <c r="F47" s="55"/>
      <c r="G47" s="40"/>
      <c r="H47" s="39"/>
      <c r="I47" s="57"/>
    </row>
    <row r="48" spans="1:9" ht="12.75" x14ac:dyDescent="0.15">
      <c r="A48" s="221"/>
      <c r="B48" s="222"/>
      <c r="C48" s="38"/>
      <c r="D48" s="55"/>
      <c r="E48" s="55"/>
      <c r="F48" s="55"/>
      <c r="G48" s="40"/>
      <c r="H48" s="39"/>
      <c r="I48" s="57"/>
    </row>
    <row r="49" spans="1:9" ht="12.75" x14ac:dyDescent="0.15">
      <c r="A49" s="221"/>
      <c r="B49" s="222"/>
      <c r="C49" s="38"/>
      <c r="D49" s="55"/>
      <c r="E49" s="55"/>
      <c r="F49" s="55"/>
      <c r="G49" s="40"/>
      <c r="H49" s="39"/>
      <c r="I49" s="57"/>
    </row>
    <row r="50" spans="1:9" ht="12.75" x14ac:dyDescent="0.15">
      <c r="A50" s="221"/>
      <c r="B50" s="222"/>
      <c r="C50" s="38"/>
      <c r="D50" s="55"/>
      <c r="E50" s="55"/>
      <c r="F50" s="55"/>
      <c r="G50" s="40"/>
      <c r="H50" s="39"/>
      <c r="I50" s="57"/>
    </row>
    <row r="51" spans="1:9" ht="12.75" x14ac:dyDescent="0.15">
      <c r="A51" s="221"/>
      <c r="B51" s="222"/>
      <c r="C51" s="38"/>
      <c r="D51" s="55"/>
      <c r="E51" s="55"/>
      <c r="F51" s="55"/>
      <c r="G51" s="40"/>
      <c r="H51" s="39"/>
      <c r="I51" s="57"/>
    </row>
    <row r="52" spans="1:9" ht="12.75" x14ac:dyDescent="0.15">
      <c r="A52" s="221"/>
      <c r="B52" s="222"/>
      <c r="C52" s="38"/>
      <c r="D52" s="55"/>
      <c r="E52" s="55"/>
      <c r="F52" s="55"/>
      <c r="G52" s="40"/>
      <c r="H52" s="39"/>
      <c r="I52" s="57"/>
    </row>
    <row r="53" spans="1:9" ht="12.75" x14ac:dyDescent="0.15">
      <c r="A53" s="221"/>
      <c r="B53" s="222"/>
      <c r="C53" s="38"/>
      <c r="D53" s="55"/>
      <c r="E53" s="55"/>
      <c r="F53" s="55"/>
      <c r="G53" s="40"/>
      <c r="H53" s="39"/>
      <c r="I53" s="57"/>
    </row>
    <row r="54" spans="1:9" ht="12.75" x14ac:dyDescent="0.15">
      <c r="A54" s="221"/>
      <c r="B54" s="222"/>
      <c r="C54" s="38"/>
      <c r="D54" s="55"/>
      <c r="E54" s="55"/>
      <c r="F54" s="55"/>
      <c r="G54" s="40"/>
      <c r="H54" s="39"/>
      <c r="I54" s="57"/>
    </row>
    <row r="55" spans="1:9" ht="12.75" x14ac:dyDescent="0.15">
      <c r="A55" s="221"/>
      <c r="B55" s="222"/>
      <c r="C55" s="38"/>
      <c r="D55" s="55"/>
      <c r="E55" s="55"/>
      <c r="F55" s="55"/>
      <c r="G55" s="40"/>
      <c r="H55" s="39"/>
      <c r="I55" s="57"/>
    </row>
    <row r="56" spans="1:9" ht="12.75" x14ac:dyDescent="0.15">
      <c r="A56" s="221"/>
      <c r="B56" s="222"/>
      <c r="C56" s="38"/>
      <c r="D56" s="55"/>
      <c r="E56" s="55"/>
      <c r="F56" s="55"/>
      <c r="G56" s="40"/>
      <c r="H56" s="39"/>
      <c r="I56" s="57"/>
    </row>
    <row r="57" spans="1:9" ht="12.75" x14ac:dyDescent="0.15">
      <c r="A57" s="221"/>
      <c r="B57" s="222"/>
      <c r="C57" s="38"/>
      <c r="D57" s="55"/>
      <c r="E57" s="55"/>
      <c r="F57" s="55"/>
      <c r="G57" s="40"/>
      <c r="H57" s="39"/>
      <c r="I57" s="57"/>
    </row>
    <row r="58" spans="1:9" ht="12.75" x14ac:dyDescent="0.15">
      <c r="A58" s="221"/>
      <c r="B58" s="222"/>
      <c r="C58" s="38"/>
      <c r="D58" s="55"/>
      <c r="E58" s="55"/>
      <c r="F58" s="55"/>
      <c r="G58" s="40"/>
      <c r="H58" s="39"/>
      <c r="I58" s="57"/>
    </row>
    <row r="59" spans="1:9" ht="12.75" x14ac:dyDescent="0.15">
      <c r="A59" s="221"/>
      <c r="B59" s="222"/>
      <c r="C59" s="38"/>
      <c r="D59" s="55"/>
      <c r="E59" s="55"/>
      <c r="F59" s="55"/>
      <c r="G59" s="40"/>
      <c r="H59" s="39"/>
      <c r="I59" s="57"/>
    </row>
    <row r="60" spans="1:9" ht="12.75" x14ac:dyDescent="0.15">
      <c r="A60" s="221"/>
      <c r="B60" s="222"/>
      <c r="C60" s="38"/>
      <c r="D60" s="55"/>
      <c r="E60" s="55"/>
      <c r="F60" s="55"/>
      <c r="G60" s="40"/>
      <c r="H60" s="39"/>
      <c r="I60" s="57"/>
    </row>
    <row r="61" spans="1:9" ht="12.75" x14ac:dyDescent="0.15">
      <c r="A61" s="221"/>
      <c r="B61" s="222"/>
      <c r="C61" s="38"/>
      <c r="D61" s="55"/>
      <c r="E61" s="55"/>
      <c r="F61" s="55"/>
      <c r="G61" s="40"/>
      <c r="H61" s="39"/>
      <c r="I61" s="57"/>
    </row>
    <row r="62" spans="1:9" ht="12.75" x14ac:dyDescent="0.15">
      <c r="A62" s="221"/>
      <c r="B62" s="222"/>
      <c r="C62" s="38"/>
      <c r="D62" s="55"/>
      <c r="E62" s="55"/>
      <c r="F62" s="55"/>
      <c r="G62" s="40"/>
      <c r="H62" s="39"/>
      <c r="I62" s="57"/>
    </row>
    <row r="63" spans="1:9" ht="12.75" x14ac:dyDescent="0.15">
      <c r="A63" s="221"/>
      <c r="B63" s="222"/>
      <c r="C63" s="38"/>
      <c r="D63" s="55"/>
      <c r="E63" s="55"/>
      <c r="F63" s="55"/>
      <c r="G63" s="40"/>
      <c r="H63" s="39"/>
      <c r="I63" s="57"/>
    </row>
    <row r="64" spans="1:9" ht="12.75" x14ac:dyDescent="0.15">
      <c r="A64" s="221"/>
      <c r="B64" s="222"/>
      <c r="C64" s="38"/>
      <c r="D64" s="55"/>
      <c r="E64" s="55"/>
      <c r="F64" s="55"/>
      <c r="G64" s="40"/>
      <c r="H64" s="39"/>
      <c r="I64" s="57"/>
    </row>
    <row r="65" spans="1:9" ht="12.75" x14ac:dyDescent="0.15">
      <c r="A65" s="221"/>
      <c r="B65" s="222"/>
      <c r="C65" s="38"/>
      <c r="D65" s="55"/>
      <c r="E65" s="55"/>
      <c r="F65" s="55"/>
      <c r="G65" s="40"/>
      <c r="H65" s="39"/>
      <c r="I65" s="57"/>
    </row>
    <row r="66" spans="1:9" ht="12.75" x14ac:dyDescent="0.15">
      <c r="A66" s="221"/>
      <c r="B66" s="222"/>
      <c r="C66" s="38"/>
      <c r="D66" s="55"/>
      <c r="E66" s="55"/>
      <c r="F66" s="55"/>
      <c r="G66" s="40"/>
      <c r="H66" s="39"/>
      <c r="I66" s="57"/>
    </row>
    <row r="67" spans="1:9" ht="12.75" x14ac:dyDescent="0.15">
      <c r="A67" s="221"/>
      <c r="B67" s="222"/>
      <c r="C67" s="38"/>
      <c r="D67" s="55"/>
      <c r="E67" s="55"/>
      <c r="F67" s="55"/>
      <c r="G67" s="40"/>
      <c r="H67" s="39"/>
      <c r="I67" s="57"/>
    </row>
    <row r="68" spans="1:9" ht="12.75" x14ac:dyDescent="0.15">
      <c r="A68" s="221"/>
      <c r="B68" s="222"/>
      <c r="C68" s="38"/>
      <c r="D68" s="55"/>
      <c r="E68" s="55"/>
      <c r="F68" s="55"/>
      <c r="G68" s="40"/>
      <c r="H68" s="39"/>
      <c r="I68" s="57"/>
    </row>
    <row r="69" spans="1:9" ht="12.75" x14ac:dyDescent="0.15">
      <c r="A69" s="221"/>
      <c r="B69" s="222"/>
      <c r="C69" s="38"/>
      <c r="D69" s="55"/>
      <c r="E69" s="55"/>
      <c r="F69" s="55"/>
      <c r="G69" s="40"/>
      <c r="H69" s="39"/>
      <c r="I69" s="57"/>
    </row>
    <row r="70" spans="1:9" ht="12.75" x14ac:dyDescent="0.15">
      <c r="A70" s="221"/>
      <c r="B70" s="222"/>
      <c r="C70" s="38"/>
      <c r="D70" s="55"/>
      <c r="E70" s="55"/>
      <c r="F70" s="55"/>
      <c r="G70" s="40"/>
      <c r="H70" s="39"/>
      <c r="I70" s="57"/>
    </row>
    <row r="71" spans="1:9" ht="12.75" x14ac:dyDescent="0.15">
      <c r="A71" s="221"/>
      <c r="B71" s="222"/>
      <c r="C71" s="38"/>
      <c r="D71" s="55"/>
      <c r="E71" s="55"/>
      <c r="F71" s="55"/>
      <c r="G71" s="40"/>
      <c r="H71" s="39"/>
      <c r="I71" s="57"/>
    </row>
    <row r="72" spans="1:9" ht="12.75" x14ac:dyDescent="0.15">
      <c r="A72" s="221"/>
      <c r="B72" s="222"/>
      <c r="C72" s="38"/>
      <c r="D72" s="55"/>
      <c r="E72" s="55"/>
      <c r="F72" s="55"/>
      <c r="G72" s="40"/>
      <c r="H72" s="39"/>
      <c r="I72" s="57"/>
    </row>
    <row r="73" spans="1:9" ht="12.75" x14ac:dyDescent="0.15">
      <c r="A73" s="221"/>
      <c r="B73" s="222"/>
      <c r="C73" s="38"/>
      <c r="D73" s="55"/>
      <c r="E73" s="55"/>
      <c r="F73" s="55"/>
      <c r="G73" s="40"/>
      <c r="H73" s="39"/>
      <c r="I73" s="57"/>
    </row>
    <row r="74" spans="1:9" ht="12.75" x14ac:dyDescent="0.15">
      <c r="A74" s="221"/>
      <c r="B74" s="222"/>
      <c r="C74" s="38"/>
      <c r="D74" s="55"/>
      <c r="E74" s="55"/>
      <c r="F74" s="55"/>
      <c r="G74" s="40"/>
      <c r="H74" s="39"/>
      <c r="I74" s="57"/>
    </row>
    <row r="75" spans="1:9" ht="12.75" x14ac:dyDescent="0.15">
      <c r="A75" s="221"/>
      <c r="B75" s="222"/>
      <c r="C75" s="38"/>
      <c r="D75" s="55"/>
      <c r="E75" s="55"/>
      <c r="F75" s="55"/>
      <c r="G75" s="40"/>
      <c r="H75" s="39"/>
      <c r="I75" s="57"/>
    </row>
    <row r="76" spans="1:9" ht="12.75" x14ac:dyDescent="0.15">
      <c r="A76" s="221"/>
      <c r="B76" s="222"/>
      <c r="C76" s="38"/>
      <c r="D76" s="55"/>
      <c r="E76" s="55"/>
      <c r="F76" s="55"/>
      <c r="G76" s="40"/>
      <c r="H76" s="39"/>
      <c r="I76" s="57"/>
    </row>
    <row r="77" spans="1:9" ht="12.75" x14ac:dyDescent="0.15">
      <c r="A77" s="221"/>
      <c r="B77" s="222"/>
      <c r="C77" s="38"/>
      <c r="D77" s="55"/>
      <c r="E77" s="55"/>
      <c r="F77" s="55"/>
      <c r="G77" s="40"/>
      <c r="H77" s="39"/>
      <c r="I77" s="57"/>
    </row>
    <row r="78" spans="1:9" ht="12.75" x14ac:dyDescent="0.15">
      <c r="A78" s="221"/>
      <c r="B78" s="222"/>
      <c r="C78" s="38"/>
      <c r="D78" s="55"/>
      <c r="E78" s="55"/>
      <c r="F78" s="55"/>
      <c r="G78" s="40"/>
      <c r="H78" s="39"/>
      <c r="I78" s="57"/>
    </row>
    <row r="79" spans="1:9" ht="12.75" x14ac:dyDescent="0.15">
      <c r="A79" s="221"/>
      <c r="B79" s="222"/>
      <c r="C79" s="38"/>
      <c r="D79" s="55"/>
      <c r="E79" s="55"/>
      <c r="F79" s="55"/>
      <c r="G79" s="40"/>
      <c r="H79" s="39"/>
      <c r="I79" s="57"/>
    </row>
    <row r="80" spans="1:9" ht="12.75" x14ac:dyDescent="0.15">
      <c r="A80" s="221"/>
      <c r="B80" s="222"/>
      <c r="C80" s="38"/>
      <c r="D80" s="55"/>
      <c r="E80" s="55"/>
      <c r="F80" s="55"/>
      <c r="G80" s="40"/>
      <c r="H80" s="39"/>
      <c r="I80" s="57"/>
    </row>
    <row r="81" spans="1:9" ht="12.75" x14ac:dyDescent="0.15">
      <c r="A81" s="221"/>
      <c r="B81" s="222"/>
      <c r="C81" s="38"/>
      <c r="D81" s="55"/>
      <c r="E81" s="55"/>
      <c r="F81" s="55"/>
      <c r="G81" s="40"/>
      <c r="H81" s="39"/>
      <c r="I81" s="57"/>
    </row>
    <row r="82" spans="1:9" ht="12.75" x14ac:dyDescent="0.15">
      <c r="A82" s="221"/>
      <c r="B82" s="222"/>
      <c r="C82" s="38"/>
      <c r="D82" s="55"/>
      <c r="E82" s="55"/>
      <c r="F82" s="55"/>
      <c r="G82" s="40"/>
      <c r="H82" s="39"/>
      <c r="I82" s="57"/>
    </row>
    <row r="83" spans="1:9" ht="12.75" x14ac:dyDescent="0.15">
      <c r="A83" s="221"/>
      <c r="B83" s="222"/>
      <c r="C83" s="38"/>
      <c r="D83" s="55"/>
      <c r="E83" s="55"/>
      <c r="F83" s="55"/>
      <c r="G83" s="40"/>
      <c r="H83" s="39"/>
      <c r="I83" s="57"/>
    </row>
    <row r="84" spans="1:9" ht="12.75" x14ac:dyDescent="0.15">
      <c r="A84" s="221"/>
      <c r="B84" s="222"/>
      <c r="C84" s="38"/>
      <c r="D84" s="55"/>
      <c r="E84" s="55"/>
      <c r="F84" s="55"/>
      <c r="G84" s="40"/>
      <c r="H84" s="39"/>
      <c r="I84" s="57"/>
    </row>
    <row r="85" spans="1:9" ht="12.75" x14ac:dyDescent="0.15">
      <c r="A85" s="221"/>
      <c r="B85" s="222"/>
      <c r="C85" s="38"/>
      <c r="D85" s="55"/>
      <c r="E85" s="55"/>
      <c r="F85" s="55"/>
      <c r="G85" s="40"/>
      <c r="H85" s="39"/>
      <c r="I85" s="57"/>
    </row>
    <row r="86" spans="1:9" ht="12.75" x14ac:dyDescent="0.15">
      <c r="A86" s="221"/>
      <c r="B86" s="222"/>
      <c r="C86" s="38"/>
      <c r="D86" s="55"/>
      <c r="E86" s="55"/>
      <c r="F86" s="55"/>
      <c r="G86" s="40"/>
      <c r="H86" s="39"/>
      <c r="I86" s="57"/>
    </row>
    <row r="87" spans="1:9" ht="12.75" x14ac:dyDescent="0.15">
      <c r="A87" s="221"/>
      <c r="B87" s="222"/>
      <c r="C87" s="38"/>
      <c r="D87" s="55"/>
      <c r="E87" s="55"/>
      <c r="F87" s="55"/>
      <c r="G87" s="40"/>
      <c r="H87" s="39"/>
      <c r="I87" s="57"/>
    </row>
    <row r="88" spans="1:9" ht="12.75" x14ac:dyDescent="0.15">
      <c r="A88" s="221"/>
      <c r="B88" s="222"/>
      <c r="C88" s="38"/>
      <c r="D88" s="55"/>
      <c r="E88" s="55"/>
      <c r="F88" s="55"/>
      <c r="G88" s="40"/>
      <c r="H88" s="39"/>
      <c r="I88" s="57"/>
    </row>
    <row r="89" spans="1:9" ht="12.75" x14ac:dyDescent="0.15">
      <c r="A89" s="221"/>
      <c r="B89" s="222"/>
      <c r="C89" s="38"/>
      <c r="D89" s="55"/>
      <c r="E89" s="55"/>
      <c r="F89" s="55"/>
      <c r="G89" s="40"/>
      <c r="H89" s="39"/>
      <c r="I89" s="57"/>
    </row>
    <row r="90" spans="1:9" ht="12.75" x14ac:dyDescent="0.15">
      <c r="A90" s="221"/>
      <c r="B90" s="222"/>
      <c r="C90" s="38"/>
      <c r="D90" s="55"/>
      <c r="E90" s="55"/>
      <c r="F90" s="55"/>
      <c r="G90" s="40"/>
      <c r="H90" s="39"/>
      <c r="I90" s="57"/>
    </row>
    <row r="91" spans="1:9" ht="12.75" x14ac:dyDescent="0.15">
      <c r="A91" s="221"/>
      <c r="B91" s="222"/>
      <c r="C91" s="38"/>
      <c r="D91" s="55"/>
      <c r="E91" s="55"/>
      <c r="F91" s="55"/>
      <c r="G91" s="40"/>
      <c r="H91" s="39"/>
      <c r="I91" s="57"/>
    </row>
    <row r="92" spans="1:9" ht="12.75" x14ac:dyDescent="0.15">
      <c r="A92" s="221"/>
      <c r="B92" s="222"/>
      <c r="C92" s="38"/>
      <c r="D92" s="55"/>
      <c r="E92" s="55"/>
      <c r="F92" s="55"/>
      <c r="G92" s="40"/>
      <c r="H92" s="39"/>
      <c r="I92" s="57"/>
    </row>
    <row r="93" spans="1:9" ht="12.75" x14ac:dyDescent="0.15">
      <c r="A93" s="221"/>
      <c r="B93" s="222"/>
      <c r="C93" s="38"/>
      <c r="D93" s="55"/>
      <c r="E93" s="55"/>
      <c r="F93" s="55"/>
      <c r="G93" s="40"/>
      <c r="H93" s="39"/>
      <c r="I93" s="57"/>
    </row>
    <row r="94" spans="1:9" ht="12.75" x14ac:dyDescent="0.15">
      <c r="A94" s="221"/>
      <c r="B94" s="222"/>
      <c r="C94" s="38"/>
      <c r="D94" s="55"/>
      <c r="E94" s="55"/>
      <c r="F94" s="55"/>
      <c r="G94" s="40"/>
      <c r="H94" s="39"/>
      <c r="I94" s="57"/>
    </row>
    <row r="95" spans="1:9" ht="12.75" x14ac:dyDescent="0.15">
      <c r="A95" s="221"/>
      <c r="B95" s="222"/>
      <c r="C95" s="38"/>
      <c r="D95" s="55"/>
      <c r="E95" s="55"/>
      <c r="F95" s="55"/>
      <c r="G95" s="40"/>
      <c r="H95" s="39"/>
      <c r="I95" s="57"/>
    </row>
    <row r="96" spans="1:9" ht="12.75" x14ac:dyDescent="0.15">
      <c r="A96" s="221"/>
      <c r="B96" s="222"/>
      <c r="C96" s="38"/>
      <c r="D96" s="55"/>
      <c r="E96" s="55"/>
      <c r="F96" s="55"/>
      <c r="G96" s="40"/>
      <c r="H96" s="39"/>
      <c r="I96" s="57"/>
    </row>
    <row r="97" spans="1:9" ht="12.75" x14ac:dyDescent="0.15">
      <c r="A97" s="221"/>
      <c r="B97" s="222"/>
      <c r="C97" s="38"/>
      <c r="D97" s="55"/>
      <c r="E97" s="55"/>
      <c r="F97" s="55"/>
      <c r="G97" s="40"/>
      <c r="H97" s="39"/>
      <c r="I97" s="57"/>
    </row>
    <row r="98" spans="1:9" ht="12.75" x14ac:dyDescent="0.15">
      <c r="A98" s="221"/>
      <c r="B98" s="222"/>
      <c r="C98" s="38"/>
      <c r="D98" s="55"/>
      <c r="E98" s="55"/>
      <c r="F98" s="55"/>
      <c r="G98" s="40"/>
      <c r="H98" s="39"/>
      <c r="I98" s="57"/>
    </row>
    <row r="99" spans="1:9" ht="12.75" x14ac:dyDescent="0.15">
      <c r="A99" s="221"/>
      <c r="B99" s="222"/>
      <c r="C99" s="38"/>
      <c r="D99" s="55"/>
      <c r="E99" s="55"/>
      <c r="F99" s="55"/>
      <c r="G99" s="40"/>
      <c r="H99" s="39"/>
      <c r="I99" s="57"/>
    </row>
    <row r="100" spans="1:9" ht="12.75" x14ac:dyDescent="0.15">
      <c r="A100" s="221"/>
      <c r="B100" s="222"/>
      <c r="C100" s="38"/>
      <c r="D100" s="55"/>
      <c r="E100" s="55"/>
      <c r="F100" s="55"/>
      <c r="G100" s="40"/>
      <c r="H100" s="39"/>
      <c r="I100" s="57"/>
    </row>
    <row r="101" spans="1:9" ht="12.75" x14ac:dyDescent="0.15">
      <c r="A101" s="221"/>
      <c r="B101" s="222"/>
      <c r="C101" s="38"/>
      <c r="D101" s="55"/>
      <c r="E101" s="55"/>
      <c r="F101" s="55"/>
      <c r="G101" s="40"/>
      <c r="H101" s="39"/>
      <c r="I101" s="57"/>
    </row>
    <row r="102" spans="1:9" ht="12.75" x14ac:dyDescent="0.15">
      <c r="A102" s="221"/>
      <c r="B102" s="222"/>
      <c r="C102" s="38"/>
      <c r="D102" s="55"/>
      <c r="E102" s="55"/>
      <c r="F102" s="55"/>
      <c r="G102" s="40"/>
      <c r="H102" s="39"/>
      <c r="I102" s="57"/>
    </row>
    <row r="103" spans="1:9" ht="12.75" x14ac:dyDescent="0.15">
      <c r="A103" s="221"/>
      <c r="B103" s="222"/>
      <c r="C103" s="38"/>
      <c r="D103" s="55"/>
      <c r="E103" s="55"/>
      <c r="F103" s="55"/>
      <c r="G103" s="40"/>
      <c r="H103" s="39"/>
      <c r="I103" s="57"/>
    </row>
    <row r="104" spans="1:9" ht="12.75" x14ac:dyDescent="0.15">
      <c r="A104" s="221"/>
      <c r="B104" s="222"/>
      <c r="C104" s="38"/>
      <c r="D104" s="55"/>
      <c r="E104" s="55"/>
      <c r="F104" s="55"/>
      <c r="G104" s="40"/>
      <c r="H104" s="39"/>
      <c r="I104" s="57"/>
    </row>
    <row r="105" spans="1:9" ht="12.75" x14ac:dyDescent="0.15">
      <c r="A105" s="221"/>
      <c r="B105" s="222"/>
      <c r="C105" s="38"/>
      <c r="D105" s="55"/>
      <c r="E105" s="55"/>
      <c r="F105" s="55"/>
      <c r="G105" s="40"/>
      <c r="H105" s="39"/>
      <c r="I105" s="57"/>
    </row>
    <row r="106" spans="1:9" ht="12.75" x14ac:dyDescent="0.15">
      <c r="A106" s="221"/>
      <c r="B106" s="222"/>
      <c r="C106" s="38"/>
      <c r="D106" s="55"/>
      <c r="E106" s="55"/>
      <c r="F106" s="55"/>
      <c r="G106" s="40"/>
      <c r="H106" s="39"/>
      <c r="I106" s="57"/>
    </row>
    <row r="107" spans="1:9" ht="12.75" x14ac:dyDescent="0.15">
      <c r="A107" s="221"/>
      <c r="B107" s="222"/>
      <c r="C107" s="38"/>
      <c r="D107" s="55"/>
      <c r="E107" s="55"/>
      <c r="F107" s="55"/>
      <c r="G107" s="40"/>
      <c r="H107" s="39"/>
      <c r="I107" s="57"/>
    </row>
    <row r="108" spans="1:9" ht="12.75" x14ac:dyDescent="0.15">
      <c r="A108" s="221"/>
      <c r="B108" s="222"/>
      <c r="C108" s="38"/>
      <c r="D108" s="55"/>
      <c r="E108" s="55"/>
      <c r="F108" s="55"/>
      <c r="G108" s="40"/>
      <c r="H108" s="39"/>
      <c r="I108" s="57"/>
    </row>
    <row r="109" spans="1:9" ht="12.75" x14ac:dyDescent="0.15">
      <c r="A109" s="221"/>
      <c r="B109" s="222"/>
      <c r="C109" s="38"/>
      <c r="D109" s="55"/>
      <c r="E109" s="55"/>
      <c r="F109" s="55"/>
      <c r="G109" s="40"/>
      <c r="H109" s="39"/>
      <c r="I109" s="57"/>
    </row>
    <row r="110" spans="1:9" ht="12.75" x14ac:dyDescent="0.15">
      <c r="A110" s="221"/>
      <c r="B110" s="222"/>
      <c r="C110" s="38"/>
      <c r="D110" s="55"/>
      <c r="E110" s="55"/>
      <c r="F110" s="55"/>
      <c r="G110" s="40"/>
      <c r="H110" s="39"/>
      <c r="I110" s="57"/>
    </row>
    <row r="111" spans="1:9" ht="12.75" x14ac:dyDescent="0.15">
      <c r="A111" s="221"/>
      <c r="B111" s="222"/>
      <c r="C111" s="38"/>
      <c r="D111" s="55"/>
      <c r="E111" s="55"/>
      <c r="F111" s="55"/>
      <c r="G111" s="40"/>
      <c r="H111" s="39"/>
      <c r="I111" s="57"/>
    </row>
    <row r="112" spans="1:9" ht="12.75" x14ac:dyDescent="0.15">
      <c r="A112" s="221"/>
      <c r="B112" s="222"/>
      <c r="C112" s="38"/>
      <c r="D112" s="55"/>
      <c r="E112" s="55"/>
      <c r="F112" s="55"/>
      <c r="G112" s="40"/>
      <c r="H112" s="39"/>
      <c r="I112" s="57"/>
    </row>
    <row r="113" spans="1:9" ht="12.75" x14ac:dyDescent="0.15">
      <c r="A113" s="221"/>
      <c r="B113" s="222"/>
      <c r="C113" s="38"/>
      <c r="D113" s="55"/>
      <c r="E113" s="55"/>
      <c r="F113" s="55"/>
      <c r="G113" s="40"/>
      <c r="H113" s="39"/>
      <c r="I113" s="57"/>
    </row>
    <row r="114" spans="1:9" ht="12.75" x14ac:dyDescent="0.15">
      <c r="A114" s="221"/>
      <c r="B114" s="222"/>
      <c r="C114" s="38"/>
      <c r="D114" s="55"/>
      <c r="E114" s="55"/>
      <c r="F114" s="55"/>
      <c r="G114" s="40"/>
      <c r="H114" s="39"/>
      <c r="I114" s="57"/>
    </row>
    <row r="115" spans="1:9" ht="12.75" x14ac:dyDescent="0.15">
      <c r="A115" s="221"/>
      <c r="B115" s="222"/>
      <c r="C115" s="38"/>
      <c r="D115" s="55"/>
      <c r="E115" s="55"/>
      <c r="F115" s="55"/>
      <c r="G115" s="40"/>
      <c r="H115" s="39"/>
      <c r="I115" s="57"/>
    </row>
    <row r="116" spans="1:9" ht="12.75" x14ac:dyDescent="0.15">
      <c r="A116" s="221"/>
      <c r="B116" s="222"/>
      <c r="C116" s="38"/>
      <c r="D116" s="55"/>
      <c r="E116" s="55"/>
      <c r="F116" s="55"/>
      <c r="G116" s="40"/>
      <c r="H116" s="39"/>
      <c r="I116" s="57"/>
    </row>
    <row r="117" spans="1:9" ht="12.75" x14ac:dyDescent="0.15">
      <c r="A117" s="221"/>
      <c r="B117" s="222"/>
      <c r="C117" s="38"/>
      <c r="D117" s="55"/>
      <c r="E117" s="55"/>
      <c r="F117" s="55"/>
      <c r="G117" s="40"/>
      <c r="H117" s="39"/>
      <c r="I117" s="57"/>
    </row>
    <row r="118" spans="1:9" ht="12.75" x14ac:dyDescent="0.15">
      <c r="A118" s="221"/>
      <c r="B118" s="222"/>
      <c r="C118" s="38"/>
      <c r="D118" s="55"/>
      <c r="E118" s="55"/>
      <c r="F118" s="55"/>
      <c r="G118" s="40"/>
      <c r="H118" s="39"/>
      <c r="I118" s="57"/>
    </row>
    <row r="119" spans="1:9" ht="12.75" x14ac:dyDescent="0.15">
      <c r="A119" s="221"/>
      <c r="B119" s="222"/>
      <c r="C119" s="38"/>
      <c r="D119" s="55"/>
      <c r="E119" s="55"/>
      <c r="F119" s="55"/>
      <c r="G119" s="40"/>
      <c r="H119" s="39"/>
      <c r="I119" s="57"/>
    </row>
    <row r="120" spans="1:9" ht="12.75" x14ac:dyDescent="0.15">
      <c r="A120" s="221"/>
      <c r="B120" s="222"/>
      <c r="C120" s="38"/>
      <c r="D120" s="55"/>
      <c r="E120" s="55"/>
      <c r="F120" s="55"/>
      <c r="G120" s="40"/>
      <c r="H120" s="39"/>
      <c r="I120" s="57"/>
    </row>
    <row r="121" spans="1:9" ht="12.75" x14ac:dyDescent="0.15">
      <c r="A121" s="221"/>
      <c r="B121" s="222"/>
      <c r="C121" s="38"/>
      <c r="D121" s="55"/>
      <c r="E121" s="55"/>
      <c r="F121" s="55"/>
      <c r="G121" s="40"/>
      <c r="H121" s="39"/>
      <c r="I121" s="57"/>
    </row>
    <row r="122" spans="1:9" ht="12.75" x14ac:dyDescent="0.15">
      <c r="A122" s="221"/>
      <c r="B122" s="222"/>
      <c r="C122" s="38"/>
      <c r="D122" s="55"/>
      <c r="E122" s="55"/>
      <c r="F122" s="55"/>
      <c r="G122" s="40"/>
      <c r="H122" s="39"/>
      <c r="I122" s="57"/>
    </row>
    <row r="123" spans="1:9" ht="12.75" x14ac:dyDescent="0.15">
      <c r="A123" s="221"/>
      <c r="B123" s="222"/>
      <c r="C123" s="38"/>
      <c r="D123" s="55"/>
      <c r="E123" s="55"/>
      <c r="F123" s="55"/>
      <c r="G123" s="40"/>
      <c r="H123" s="39"/>
      <c r="I123" s="57"/>
    </row>
    <row r="124" spans="1:9" ht="12.75" x14ac:dyDescent="0.15">
      <c r="A124" s="221"/>
      <c r="B124" s="222"/>
      <c r="C124" s="38"/>
      <c r="D124" s="55"/>
      <c r="E124" s="55"/>
      <c r="F124" s="55"/>
      <c r="G124" s="40"/>
      <c r="H124" s="39"/>
      <c r="I124" s="57"/>
    </row>
    <row r="125" spans="1:9" ht="12.75" x14ac:dyDescent="0.15">
      <c r="A125" s="221"/>
      <c r="B125" s="222"/>
      <c r="C125" s="38"/>
      <c r="D125" s="55"/>
      <c r="E125" s="55"/>
      <c r="F125" s="55"/>
      <c r="G125" s="40"/>
      <c r="H125" s="39"/>
      <c r="I125" s="57"/>
    </row>
    <row r="126" spans="1:9" ht="12.75" x14ac:dyDescent="0.15">
      <c r="A126" s="221"/>
      <c r="B126" s="222"/>
      <c r="C126" s="38"/>
      <c r="D126" s="55"/>
      <c r="E126" s="55"/>
      <c r="F126" s="55"/>
      <c r="G126" s="40"/>
      <c r="H126" s="39"/>
      <c r="I126" s="57"/>
    </row>
    <row r="127" spans="1:9" ht="12.75" x14ac:dyDescent="0.15">
      <c r="A127" s="221"/>
      <c r="B127" s="222"/>
      <c r="C127" s="38"/>
      <c r="D127" s="55"/>
      <c r="E127" s="55"/>
      <c r="F127" s="55"/>
      <c r="G127" s="40"/>
      <c r="H127" s="39"/>
      <c r="I127" s="57"/>
    </row>
    <row r="128" spans="1:9" ht="12.75" x14ac:dyDescent="0.15">
      <c r="A128" s="221"/>
      <c r="B128" s="222"/>
      <c r="C128" s="38"/>
      <c r="D128" s="55"/>
      <c r="E128" s="55"/>
      <c r="F128" s="55"/>
      <c r="G128" s="40"/>
      <c r="H128" s="39"/>
      <c r="I128" s="57"/>
    </row>
    <row r="129" spans="1:9" ht="12.75" x14ac:dyDescent="0.15">
      <c r="A129" s="221"/>
      <c r="B129" s="222"/>
      <c r="C129" s="38"/>
      <c r="D129" s="55"/>
      <c r="E129" s="55"/>
      <c r="F129" s="55"/>
      <c r="G129" s="40"/>
      <c r="H129" s="39"/>
      <c r="I129" s="57"/>
    </row>
    <row r="130" spans="1:9" ht="12.75" x14ac:dyDescent="0.15">
      <c r="A130" s="221"/>
      <c r="B130" s="222"/>
      <c r="C130" s="38"/>
      <c r="D130" s="55"/>
      <c r="E130" s="55"/>
      <c r="F130" s="55"/>
      <c r="G130" s="40"/>
      <c r="H130" s="39"/>
      <c r="I130" s="57"/>
    </row>
    <row r="131" spans="1:9" ht="12.75" x14ac:dyDescent="0.15">
      <c r="A131" s="221"/>
      <c r="B131" s="222"/>
      <c r="C131" s="38"/>
      <c r="D131" s="55"/>
      <c r="E131" s="55"/>
      <c r="F131" s="55"/>
      <c r="G131" s="40"/>
      <c r="H131" s="39"/>
      <c r="I131" s="57"/>
    </row>
    <row r="132" spans="1:9" ht="12.75" x14ac:dyDescent="0.15">
      <c r="A132" s="221"/>
      <c r="B132" s="222"/>
      <c r="C132" s="38"/>
      <c r="D132" s="55"/>
      <c r="E132" s="55"/>
      <c r="F132" s="55"/>
      <c r="G132" s="40"/>
      <c r="H132" s="39"/>
      <c r="I132" s="57"/>
    </row>
    <row r="133" spans="1:9" ht="12.75" x14ac:dyDescent="0.15">
      <c r="A133" s="221"/>
      <c r="B133" s="222"/>
      <c r="C133" s="38"/>
      <c r="D133" s="55"/>
      <c r="E133" s="55"/>
      <c r="F133" s="55"/>
      <c r="G133" s="40"/>
      <c r="H133" s="39"/>
      <c r="I133" s="57"/>
    </row>
    <row r="134" spans="1:9" ht="12.75" x14ac:dyDescent="0.15">
      <c r="A134" s="221"/>
      <c r="B134" s="222"/>
      <c r="C134" s="38"/>
      <c r="D134" s="55"/>
      <c r="E134" s="55"/>
      <c r="F134" s="55"/>
      <c r="G134" s="40"/>
      <c r="H134" s="39"/>
      <c r="I134" s="57"/>
    </row>
    <row r="135" spans="1:9" ht="12.75" x14ac:dyDescent="0.15">
      <c r="A135" s="221"/>
      <c r="B135" s="222"/>
      <c r="C135" s="38"/>
      <c r="D135" s="55"/>
      <c r="E135" s="55"/>
      <c r="F135" s="55"/>
      <c r="G135" s="40"/>
      <c r="H135" s="39"/>
      <c r="I135" s="57"/>
    </row>
    <row r="136" spans="1:9" ht="12.75" x14ac:dyDescent="0.15">
      <c r="A136" s="221"/>
      <c r="B136" s="222"/>
      <c r="C136" s="38"/>
      <c r="D136" s="55"/>
      <c r="E136" s="55"/>
      <c r="F136" s="55"/>
      <c r="G136" s="40"/>
      <c r="H136" s="39"/>
      <c r="I136" s="57"/>
    </row>
    <row r="137" spans="1:9" ht="12.75" x14ac:dyDescent="0.15">
      <c r="A137" s="221"/>
      <c r="B137" s="222"/>
      <c r="C137" s="38"/>
      <c r="D137" s="55"/>
      <c r="E137" s="55"/>
      <c r="F137" s="55"/>
      <c r="G137" s="40"/>
      <c r="H137" s="39"/>
      <c r="I137" s="57"/>
    </row>
    <row r="138" spans="1:9" ht="12.75" x14ac:dyDescent="0.15">
      <c r="A138" s="221"/>
      <c r="B138" s="222"/>
      <c r="C138" s="38"/>
      <c r="D138" s="55"/>
      <c r="E138" s="55"/>
      <c r="F138" s="55"/>
      <c r="G138" s="40"/>
      <c r="H138" s="39"/>
      <c r="I138" s="57"/>
    </row>
    <row r="139" spans="1:9" ht="12.75" x14ac:dyDescent="0.15">
      <c r="A139" s="221"/>
      <c r="B139" s="222"/>
      <c r="C139" s="38"/>
      <c r="D139" s="55"/>
      <c r="E139" s="55"/>
      <c r="F139" s="55"/>
      <c r="G139" s="40"/>
      <c r="H139" s="39"/>
      <c r="I139" s="57"/>
    </row>
    <row r="140" spans="1:9" ht="12.75" x14ac:dyDescent="0.15">
      <c r="A140" s="221"/>
      <c r="B140" s="222"/>
      <c r="C140" s="38"/>
      <c r="D140" s="55"/>
      <c r="E140" s="55"/>
      <c r="F140" s="55"/>
      <c r="G140" s="40"/>
      <c r="H140" s="39"/>
      <c r="I140" s="57"/>
    </row>
    <row r="141" spans="1:9" ht="12.75" x14ac:dyDescent="0.15">
      <c r="A141" s="221"/>
      <c r="B141" s="222"/>
      <c r="C141" s="38"/>
      <c r="D141" s="55"/>
      <c r="E141" s="55"/>
      <c r="F141" s="55"/>
      <c r="G141" s="40"/>
      <c r="H141" s="39"/>
      <c r="I141" s="57"/>
    </row>
    <row r="142" spans="1:9" ht="12.75" x14ac:dyDescent="0.15">
      <c r="A142" s="221"/>
      <c r="B142" s="222"/>
      <c r="C142" s="38"/>
      <c r="D142" s="55"/>
      <c r="E142" s="55"/>
      <c r="F142" s="55"/>
      <c r="G142" s="40"/>
      <c r="H142" s="39"/>
      <c r="I142" s="57"/>
    </row>
    <row r="143" spans="1:9" ht="12.75" x14ac:dyDescent="0.15">
      <c r="A143" s="221"/>
      <c r="B143" s="222"/>
      <c r="C143" s="38"/>
      <c r="D143" s="55"/>
      <c r="E143" s="55"/>
      <c r="F143" s="55"/>
      <c r="G143" s="40"/>
      <c r="H143" s="39"/>
      <c r="I143" s="57"/>
    </row>
    <row r="144" spans="1:9" ht="12.75" x14ac:dyDescent="0.15">
      <c r="A144" s="221"/>
      <c r="B144" s="222"/>
      <c r="C144" s="38"/>
      <c r="D144" s="55"/>
      <c r="E144" s="55"/>
      <c r="F144" s="55"/>
      <c r="G144" s="40"/>
      <c r="H144" s="39"/>
      <c r="I144" s="57"/>
    </row>
    <row r="145" spans="1:9" ht="12.75" x14ac:dyDescent="0.15">
      <c r="A145" s="221"/>
      <c r="B145" s="222"/>
      <c r="C145" s="38"/>
      <c r="D145" s="55"/>
      <c r="E145" s="55"/>
      <c r="F145" s="55"/>
      <c r="G145" s="40"/>
      <c r="H145" s="39"/>
      <c r="I145" s="57"/>
    </row>
    <row r="146" spans="1:9" ht="12.75" x14ac:dyDescent="0.15">
      <c r="A146" s="221"/>
      <c r="B146" s="222"/>
      <c r="C146" s="38"/>
      <c r="D146" s="55"/>
      <c r="E146" s="55"/>
      <c r="F146" s="55"/>
      <c r="G146" s="40"/>
      <c r="H146" s="39"/>
      <c r="I146" s="57"/>
    </row>
    <row r="147" spans="1:9" ht="12.75" x14ac:dyDescent="0.15">
      <c r="A147" s="221"/>
      <c r="B147" s="222"/>
      <c r="C147" s="38"/>
      <c r="D147" s="55"/>
      <c r="E147" s="55"/>
      <c r="F147" s="55"/>
      <c r="G147" s="40"/>
      <c r="H147" s="39"/>
      <c r="I147" s="57"/>
    </row>
    <row r="148" spans="1:9" ht="12.75" x14ac:dyDescent="0.15">
      <c r="A148" s="221"/>
      <c r="B148" s="222"/>
      <c r="C148" s="38"/>
      <c r="D148" s="55"/>
      <c r="E148" s="55"/>
      <c r="F148" s="55"/>
      <c r="G148" s="40"/>
      <c r="H148" s="39"/>
      <c r="I148" s="57"/>
    </row>
    <row r="149" spans="1:9" ht="12.75" x14ac:dyDescent="0.15">
      <c r="A149" s="221"/>
      <c r="B149" s="222"/>
      <c r="C149" s="38"/>
      <c r="D149" s="55"/>
      <c r="E149" s="55"/>
      <c r="F149" s="55"/>
      <c r="G149" s="40"/>
      <c r="H149" s="39"/>
      <c r="I149" s="57"/>
    </row>
    <row r="150" spans="1:9" ht="12.75" x14ac:dyDescent="0.15">
      <c r="A150" s="221"/>
      <c r="B150" s="222"/>
      <c r="C150" s="38"/>
      <c r="D150" s="55"/>
      <c r="E150" s="55"/>
      <c r="F150" s="55"/>
      <c r="G150" s="40"/>
      <c r="H150" s="39"/>
      <c r="I150" s="57"/>
    </row>
    <row r="151" spans="1:9" ht="12.75" x14ac:dyDescent="0.15">
      <c r="A151" s="221"/>
      <c r="B151" s="222"/>
      <c r="C151" s="38"/>
      <c r="D151" s="55"/>
      <c r="E151" s="55"/>
      <c r="F151" s="55"/>
      <c r="G151" s="40"/>
      <c r="H151" s="39"/>
      <c r="I151" s="57"/>
    </row>
    <row r="152" spans="1:9" ht="12.75" x14ac:dyDescent="0.15">
      <c r="A152" s="221"/>
      <c r="B152" s="222"/>
      <c r="C152" s="38"/>
      <c r="D152" s="55"/>
      <c r="E152" s="55"/>
      <c r="F152" s="55"/>
      <c r="G152" s="40"/>
      <c r="H152" s="39"/>
      <c r="I152" s="57"/>
    </row>
    <row r="153" spans="1:9" ht="12.75" x14ac:dyDescent="0.15">
      <c r="A153" s="221"/>
      <c r="B153" s="222"/>
      <c r="C153" s="38"/>
      <c r="D153" s="55"/>
      <c r="E153" s="55"/>
      <c r="F153" s="55"/>
      <c r="G153" s="40"/>
      <c r="H153" s="39"/>
      <c r="I153" s="57"/>
    </row>
    <row r="154" spans="1:9" ht="12.75" x14ac:dyDescent="0.15">
      <c r="A154" s="221"/>
      <c r="B154" s="222"/>
      <c r="C154" s="38"/>
      <c r="D154" s="55"/>
      <c r="E154" s="55"/>
      <c r="F154" s="55"/>
      <c r="G154" s="40"/>
      <c r="H154" s="39"/>
      <c r="I154" s="57"/>
    </row>
    <row r="155" spans="1:9" ht="12.75" x14ac:dyDescent="0.15">
      <c r="A155" s="221"/>
      <c r="B155" s="222"/>
      <c r="C155" s="38"/>
      <c r="D155" s="55"/>
      <c r="E155" s="55"/>
      <c r="F155" s="55"/>
      <c r="G155" s="40"/>
      <c r="H155" s="39"/>
      <c r="I155" s="57"/>
    </row>
    <row r="156" spans="1:9" ht="12.75" x14ac:dyDescent="0.15">
      <c r="A156" s="221"/>
      <c r="B156" s="222"/>
      <c r="C156" s="38"/>
      <c r="D156" s="55"/>
      <c r="E156" s="55"/>
      <c r="F156" s="55"/>
      <c r="G156" s="40"/>
      <c r="H156" s="39"/>
      <c r="I156" s="57"/>
    </row>
    <row r="157" spans="1:9" ht="12.75" x14ac:dyDescent="0.15">
      <c r="A157" s="221"/>
      <c r="B157" s="222"/>
      <c r="C157" s="38"/>
      <c r="D157" s="55"/>
      <c r="E157" s="55"/>
      <c r="F157" s="55"/>
      <c r="G157" s="40"/>
      <c r="H157" s="39"/>
      <c r="I157" s="57"/>
    </row>
    <row r="158" spans="1:9" ht="12.75" x14ac:dyDescent="0.15">
      <c r="A158" s="221"/>
      <c r="B158" s="222"/>
      <c r="C158" s="38"/>
      <c r="D158" s="55"/>
      <c r="E158" s="55"/>
      <c r="F158" s="55"/>
      <c r="G158" s="40"/>
      <c r="H158" s="39"/>
      <c r="I158" s="57"/>
    </row>
    <row r="159" spans="1:9" ht="12.75" x14ac:dyDescent="0.15">
      <c r="A159" s="221"/>
      <c r="B159" s="222"/>
      <c r="C159" s="38"/>
      <c r="D159" s="55"/>
      <c r="E159" s="55"/>
      <c r="F159" s="55"/>
      <c r="G159" s="40"/>
      <c r="H159" s="39"/>
      <c r="I159" s="57"/>
    </row>
    <row r="160" spans="1:9" ht="12.75" x14ac:dyDescent="0.15">
      <c r="A160" s="221"/>
      <c r="B160" s="222"/>
      <c r="C160" s="38"/>
      <c r="D160" s="55"/>
      <c r="E160" s="55"/>
      <c r="F160" s="55"/>
      <c r="G160" s="40"/>
      <c r="H160" s="39"/>
      <c r="I160" s="57"/>
    </row>
    <row r="161" spans="1:9" ht="12.75" x14ac:dyDescent="0.15">
      <c r="A161" s="221"/>
      <c r="B161" s="222"/>
      <c r="C161" s="38"/>
      <c r="D161" s="55"/>
      <c r="E161" s="55"/>
      <c r="F161" s="55"/>
      <c r="G161" s="40"/>
      <c r="H161" s="39"/>
      <c r="I161" s="57"/>
    </row>
    <row r="162" spans="1:9" ht="12.75" x14ac:dyDescent="0.15">
      <c r="A162" s="221"/>
      <c r="B162" s="222"/>
      <c r="C162" s="38"/>
      <c r="D162" s="55"/>
      <c r="E162" s="55"/>
      <c r="F162" s="55"/>
      <c r="G162" s="40"/>
      <c r="H162" s="39"/>
      <c r="I162" s="57"/>
    </row>
    <row r="163" spans="1:9" ht="12.75" x14ac:dyDescent="0.15">
      <c r="A163" s="221"/>
      <c r="B163" s="222"/>
      <c r="C163" s="38"/>
      <c r="D163" s="55"/>
      <c r="E163" s="55"/>
      <c r="F163" s="55"/>
      <c r="G163" s="40"/>
      <c r="H163" s="39"/>
      <c r="I163" s="57"/>
    </row>
    <row r="164" spans="1:9" ht="12.75" x14ac:dyDescent="0.15">
      <c r="A164" s="221"/>
      <c r="B164" s="222"/>
      <c r="C164" s="38"/>
      <c r="D164" s="55"/>
      <c r="E164" s="55"/>
      <c r="F164" s="55"/>
      <c r="G164" s="40"/>
      <c r="H164" s="39"/>
      <c r="I164" s="57"/>
    </row>
    <row r="165" spans="1:9" ht="12.75" x14ac:dyDescent="0.15">
      <c r="A165" s="221"/>
      <c r="B165" s="222"/>
      <c r="C165" s="38"/>
      <c r="D165" s="55"/>
      <c r="E165" s="55"/>
      <c r="F165" s="55"/>
      <c r="G165" s="40"/>
      <c r="H165" s="39"/>
      <c r="I165" s="57"/>
    </row>
    <row r="166" spans="1:9" ht="12.75" x14ac:dyDescent="0.15">
      <c r="A166" s="221"/>
      <c r="B166" s="222"/>
      <c r="C166" s="38"/>
      <c r="D166" s="55"/>
      <c r="E166" s="55"/>
      <c r="F166" s="55"/>
      <c r="G166" s="40"/>
      <c r="H166" s="39"/>
      <c r="I166" s="57"/>
    </row>
    <row r="167" spans="1:9" ht="12.75" x14ac:dyDescent="0.15">
      <c r="A167" s="221"/>
      <c r="B167" s="222"/>
      <c r="C167" s="38"/>
      <c r="D167" s="55"/>
      <c r="E167" s="55"/>
      <c r="F167" s="55"/>
      <c r="G167" s="40"/>
      <c r="H167" s="39"/>
      <c r="I167" s="57"/>
    </row>
    <row r="168" spans="1:9" ht="12.75" x14ac:dyDescent="0.15">
      <c r="A168" s="221"/>
      <c r="B168" s="222"/>
      <c r="C168" s="38"/>
      <c r="D168" s="55"/>
      <c r="E168" s="55"/>
      <c r="F168" s="55"/>
      <c r="G168" s="40"/>
      <c r="H168" s="39"/>
      <c r="I168" s="57"/>
    </row>
    <row r="169" spans="1:9" ht="12.75" x14ac:dyDescent="0.15">
      <c r="A169" s="221"/>
      <c r="B169" s="222"/>
      <c r="C169" s="38"/>
      <c r="D169" s="55"/>
      <c r="E169" s="55"/>
      <c r="F169" s="55"/>
      <c r="G169" s="40"/>
      <c r="H169" s="39"/>
      <c r="I169" s="57"/>
    </row>
    <row r="170" spans="1:9" ht="12.75" x14ac:dyDescent="0.15">
      <c r="A170" s="221"/>
      <c r="B170" s="222"/>
      <c r="C170" s="38"/>
      <c r="D170" s="55"/>
      <c r="E170" s="55"/>
      <c r="F170" s="55"/>
      <c r="G170" s="40"/>
      <c r="H170" s="39"/>
      <c r="I170" s="57"/>
    </row>
    <row r="171" spans="1:9" ht="12.75" x14ac:dyDescent="0.15">
      <c r="A171" s="221"/>
      <c r="B171" s="222"/>
      <c r="C171" s="38"/>
      <c r="D171" s="55"/>
      <c r="E171" s="55"/>
      <c r="F171" s="55"/>
      <c r="G171" s="40"/>
      <c r="H171" s="39"/>
      <c r="I171" s="57"/>
    </row>
    <row r="172" spans="1:9" ht="12.75" x14ac:dyDescent="0.15">
      <c r="A172" s="221"/>
      <c r="B172" s="222"/>
      <c r="C172" s="38"/>
      <c r="D172" s="55"/>
      <c r="E172" s="55"/>
      <c r="F172" s="55"/>
      <c r="G172" s="40"/>
      <c r="H172" s="39"/>
      <c r="I172" s="57"/>
    </row>
    <row r="173" spans="1:9" ht="12.75" x14ac:dyDescent="0.15">
      <c r="A173" s="221"/>
      <c r="B173" s="222"/>
      <c r="C173" s="38"/>
      <c r="D173" s="55"/>
      <c r="E173" s="55"/>
      <c r="F173" s="55"/>
      <c r="G173" s="40"/>
      <c r="H173" s="39"/>
      <c r="I173" s="57"/>
    </row>
    <row r="174" spans="1:9" ht="12.75" x14ac:dyDescent="0.15">
      <c r="A174" s="221"/>
      <c r="B174" s="222"/>
      <c r="C174" s="38"/>
      <c r="D174" s="55"/>
      <c r="E174" s="55"/>
      <c r="F174" s="55"/>
      <c r="G174" s="40"/>
      <c r="H174" s="39"/>
      <c r="I174" s="57"/>
    </row>
    <row r="175" spans="1:9" ht="12.75" x14ac:dyDescent="0.15">
      <c r="A175" s="221"/>
      <c r="B175" s="222"/>
      <c r="C175" s="38"/>
      <c r="D175" s="55"/>
      <c r="E175" s="55"/>
      <c r="F175" s="55"/>
      <c r="G175" s="40"/>
      <c r="H175" s="39"/>
      <c r="I175" s="57"/>
    </row>
    <row r="176" spans="1:9" ht="12.75" x14ac:dyDescent="0.15">
      <c r="A176" s="221"/>
      <c r="B176" s="222"/>
      <c r="C176" s="38"/>
      <c r="D176" s="55"/>
      <c r="E176" s="55"/>
      <c r="F176" s="55"/>
      <c r="G176" s="40"/>
      <c r="H176" s="39"/>
      <c r="I176" s="57"/>
    </row>
    <row r="177" spans="1:9" ht="12.75" x14ac:dyDescent="0.15">
      <c r="A177" s="221"/>
      <c r="B177" s="222"/>
      <c r="C177" s="38"/>
      <c r="D177" s="55"/>
      <c r="E177" s="55"/>
      <c r="F177" s="55"/>
      <c r="G177" s="40"/>
      <c r="H177" s="39"/>
      <c r="I177" s="57"/>
    </row>
    <row r="178" spans="1:9" ht="12.75" x14ac:dyDescent="0.15">
      <c r="A178" s="221"/>
      <c r="B178" s="222"/>
      <c r="C178" s="38"/>
      <c r="D178" s="55"/>
      <c r="E178" s="55"/>
      <c r="F178" s="55"/>
      <c r="G178" s="40"/>
      <c r="H178" s="39"/>
      <c r="I178" s="57"/>
    </row>
    <row r="179" spans="1:9" ht="12.75" x14ac:dyDescent="0.15">
      <c r="A179" s="221"/>
      <c r="B179" s="222"/>
      <c r="C179" s="38"/>
      <c r="D179" s="55"/>
      <c r="E179" s="55"/>
      <c r="F179" s="55"/>
      <c r="G179" s="40"/>
      <c r="H179" s="39"/>
      <c r="I179" s="57"/>
    </row>
    <row r="180" spans="1:9" ht="12.75" x14ac:dyDescent="0.15">
      <c r="A180" s="221"/>
      <c r="B180" s="222"/>
      <c r="C180" s="38"/>
      <c r="D180" s="55"/>
      <c r="E180" s="55"/>
      <c r="F180" s="55"/>
      <c r="G180" s="40"/>
      <c r="H180" s="39"/>
      <c r="I180" s="57"/>
    </row>
    <row r="181" spans="1:9" ht="12.75" x14ac:dyDescent="0.15">
      <c r="A181" s="221"/>
      <c r="B181" s="222"/>
      <c r="C181" s="38"/>
      <c r="D181" s="55"/>
      <c r="E181" s="55"/>
      <c r="F181" s="55"/>
      <c r="G181" s="40"/>
      <c r="H181" s="39"/>
      <c r="I181" s="57"/>
    </row>
    <row r="182" spans="1:9" ht="12.75" x14ac:dyDescent="0.15">
      <c r="A182" s="221"/>
      <c r="B182" s="222"/>
      <c r="C182" s="38"/>
      <c r="D182" s="55"/>
      <c r="E182" s="55"/>
      <c r="F182" s="55"/>
      <c r="G182" s="40"/>
      <c r="H182" s="39"/>
      <c r="I182" s="57"/>
    </row>
    <row r="183" spans="1:9" ht="12.75" x14ac:dyDescent="0.15">
      <c r="A183" s="221"/>
      <c r="B183" s="222"/>
      <c r="C183" s="38"/>
      <c r="D183" s="55"/>
      <c r="E183" s="55"/>
      <c r="F183" s="55"/>
      <c r="G183" s="40"/>
      <c r="H183" s="39"/>
      <c r="I183" s="57"/>
    </row>
    <row r="184" spans="1:9" ht="12.75" x14ac:dyDescent="0.15">
      <c r="A184" s="221"/>
      <c r="B184" s="222"/>
      <c r="C184" s="38"/>
      <c r="D184" s="55"/>
      <c r="E184" s="55"/>
      <c r="F184" s="55"/>
      <c r="G184" s="40"/>
      <c r="H184" s="39"/>
      <c r="I184" s="57"/>
    </row>
    <row r="185" spans="1:9" ht="12.75" x14ac:dyDescent="0.15">
      <c r="A185" s="221"/>
      <c r="B185" s="222"/>
      <c r="C185" s="38"/>
      <c r="D185" s="55"/>
      <c r="E185" s="55"/>
      <c r="F185" s="55"/>
      <c r="G185" s="40"/>
      <c r="H185" s="39"/>
      <c r="I185" s="57"/>
    </row>
    <row r="186" spans="1:9" ht="12.75" x14ac:dyDescent="0.15">
      <c r="A186" s="221"/>
      <c r="B186" s="222"/>
      <c r="C186" s="38"/>
      <c r="D186" s="55"/>
      <c r="E186" s="55"/>
      <c r="F186" s="55"/>
      <c r="G186" s="40"/>
      <c r="H186" s="39"/>
      <c r="I186" s="57"/>
    </row>
    <row r="187" spans="1:9" ht="12.75" x14ac:dyDescent="0.15">
      <c r="A187" s="221"/>
      <c r="B187" s="222"/>
      <c r="C187" s="38"/>
      <c r="D187" s="55"/>
      <c r="E187" s="55"/>
      <c r="F187" s="55"/>
      <c r="G187" s="40"/>
      <c r="H187" s="39"/>
      <c r="I187" s="57"/>
    </row>
    <row r="188" spans="1:9" ht="12.75" x14ac:dyDescent="0.15">
      <c r="A188" s="221"/>
      <c r="B188" s="222"/>
      <c r="C188" s="38"/>
      <c r="D188" s="55"/>
      <c r="E188" s="55"/>
      <c r="F188" s="55"/>
      <c r="G188" s="40"/>
      <c r="H188" s="39"/>
      <c r="I188" s="57"/>
    </row>
    <row r="189" spans="1:9" ht="12.75" x14ac:dyDescent="0.15">
      <c r="A189" s="221"/>
      <c r="B189" s="222"/>
      <c r="C189" s="38"/>
      <c r="D189" s="55"/>
      <c r="E189" s="55"/>
      <c r="F189" s="55"/>
      <c r="G189" s="40"/>
      <c r="H189" s="39"/>
      <c r="I189" s="57"/>
    </row>
    <row r="190" spans="1:9" ht="12.75" x14ac:dyDescent="0.15">
      <c r="A190" s="221"/>
      <c r="B190" s="222"/>
      <c r="C190" s="38"/>
      <c r="D190" s="55"/>
      <c r="E190" s="55"/>
      <c r="F190" s="55"/>
      <c r="G190" s="40"/>
      <c r="H190" s="39"/>
      <c r="I190" s="57"/>
    </row>
    <row r="191" spans="1:9" ht="12.75" x14ac:dyDescent="0.15">
      <c r="A191" s="221"/>
      <c r="B191" s="222"/>
      <c r="C191" s="38"/>
      <c r="D191" s="55"/>
      <c r="E191" s="55"/>
      <c r="F191" s="55"/>
      <c r="G191" s="40"/>
      <c r="H191" s="39"/>
      <c r="I191" s="57"/>
    </row>
    <row r="192" spans="1:9" ht="12.75" x14ac:dyDescent="0.15">
      <c r="A192" s="221"/>
      <c r="B192" s="222"/>
      <c r="C192" s="38"/>
      <c r="D192" s="55"/>
      <c r="E192" s="55"/>
      <c r="F192" s="55"/>
      <c r="G192" s="40"/>
      <c r="H192" s="39"/>
      <c r="I192" s="57"/>
    </row>
    <row r="193" spans="1:9" ht="12.75" x14ac:dyDescent="0.15">
      <c r="A193" s="221"/>
      <c r="B193" s="222"/>
      <c r="C193" s="38"/>
      <c r="D193" s="55"/>
      <c r="E193" s="55"/>
      <c r="F193" s="55"/>
      <c r="G193" s="40"/>
      <c r="H193" s="39"/>
      <c r="I193" s="57"/>
    </row>
    <row r="194" spans="1:9" ht="12.75" x14ac:dyDescent="0.15">
      <c r="A194" s="221"/>
      <c r="B194" s="222"/>
      <c r="C194" s="38"/>
      <c r="D194" s="55"/>
      <c r="E194" s="55"/>
      <c r="F194" s="55"/>
      <c r="G194" s="40"/>
      <c r="H194" s="39"/>
      <c r="I194" s="57"/>
    </row>
    <row r="195" spans="1:9" ht="12.75" x14ac:dyDescent="0.15">
      <c r="A195" s="221"/>
      <c r="B195" s="222"/>
      <c r="C195" s="38"/>
      <c r="D195" s="55"/>
      <c r="E195" s="55"/>
      <c r="F195" s="55"/>
      <c r="G195" s="40"/>
      <c r="H195" s="39"/>
      <c r="I195" s="57"/>
    </row>
    <row r="196" spans="1:9" ht="12.75" x14ac:dyDescent="0.15">
      <c r="A196" s="221"/>
      <c r="B196" s="222"/>
      <c r="C196" s="38"/>
      <c r="D196" s="55"/>
      <c r="E196" s="55"/>
      <c r="F196" s="55"/>
      <c r="G196" s="40"/>
      <c r="H196" s="39"/>
      <c r="I196" s="57"/>
    </row>
    <row r="197" spans="1:9" ht="12.75" x14ac:dyDescent="0.15">
      <c r="A197" s="221"/>
      <c r="B197" s="222"/>
      <c r="C197" s="38"/>
      <c r="D197" s="55"/>
      <c r="E197" s="55"/>
      <c r="F197" s="55"/>
      <c r="G197" s="40"/>
      <c r="H197" s="39"/>
      <c r="I197" s="57"/>
    </row>
    <row r="198" spans="1:9" ht="12.75" x14ac:dyDescent="0.15">
      <c r="A198" s="221"/>
      <c r="B198" s="222"/>
      <c r="C198" s="38"/>
      <c r="D198" s="55"/>
      <c r="E198" s="55"/>
      <c r="F198" s="55"/>
      <c r="G198" s="40"/>
      <c r="H198" s="39"/>
      <c r="I198" s="57"/>
    </row>
    <row r="199" spans="1:9" ht="12.75" x14ac:dyDescent="0.15">
      <c r="A199" s="221"/>
      <c r="B199" s="222"/>
      <c r="C199" s="38"/>
      <c r="D199" s="55"/>
      <c r="E199" s="55"/>
      <c r="F199" s="55"/>
      <c r="G199" s="40"/>
      <c r="H199" s="39"/>
      <c r="I199" s="57"/>
    </row>
    <row r="200" spans="1:9" ht="12.75" x14ac:dyDescent="0.15">
      <c r="A200" s="221"/>
      <c r="B200" s="222"/>
      <c r="C200" s="38"/>
      <c r="D200" s="55"/>
      <c r="E200" s="55"/>
      <c r="F200" s="55"/>
      <c r="G200" s="40"/>
      <c r="H200" s="39"/>
      <c r="I200" s="57"/>
    </row>
    <row r="201" spans="1:9" ht="12.75" x14ac:dyDescent="0.15">
      <c r="A201" s="221"/>
      <c r="B201" s="222"/>
      <c r="C201" s="38"/>
      <c r="D201" s="55"/>
      <c r="E201" s="55"/>
      <c r="F201" s="55"/>
      <c r="G201" s="40"/>
      <c r="H201" s="39"/>
      <c r="I201" s="57"/>
    </row>
    <row r="202" spans="1:9" ht="12.75" x14ac:dyDescent="0.15">
      <c r="A202" s="221"/>
      <c r="B202" s="222"/>
      <c r="C202" s="38"/>
      <c r="D202" s="55"/>
      <c r="E202" s="55"/>
      <c r="F202" s="55"/>
      <c r="G202" s="40"/>
      <c r="H202" s="39"/>
      <c r="I202" s="57"/>
    </row>
    <row r="203" spans="1:9" ht="12.75" x14ac:dyDescent="0.15">
      <c r="A203" s="221"/>
      <c r="B203" s="222"/>
      <c r="C203" s="38"/>
      <c r="D203" s="55"/>
      <c r="E203" s="55"/>
      <c r="F203" s="55"/>
      <c r="G203" s="40"/>
      <c r="H203" s="39"/>
      <c r="I203" s="57"/>
    </row>
    <row r="204" spans="1:9" ht="12.75" x14ac:dyDescent="0.15">
      <c r="A204" s="221"/>
      <c r="B204" s="222"/>
      <c r="C204" s="38"/>
      <c r="D204" s="55"/>
      <c r="E204" s="55"/>
      <c r="F204" s="55"/>
      <c r="G204" s="40"/>
      <c r="H204" s="39"/>
      <c r="I204" s="57"/>
    </row>
    <row r="205" spans="1:9" ht="12.75" x14ac:dyDescent="0.15">
      <c r="A205" s="221"/>
      <c r="B205" s="222"/>
      <c r="C205" s="38"/>
      <c r="D205" s="55"/>
      <c r="E205" s="55"/>
      <c r="F205" s="55"/>
      <c r="G205" s="40"/>
      <c r="H205" s="39"/>
      <c r="I205" s="57"/>
    </row>
    <row r="206" spans="1:9" ht="12.75" x14ac:dyDescent="0.15">
      <c r="A206" s="221"/>
      <c r="B206" s="222"/>
      <c r="C206" s="38"/>
      <c r="D206" s="55"/>
      <c r="E206" s="55"/>
      <c r="F206" s="55"/>
      <c r="G206" s="40"/>
      <c r="H206" s="39"/>
      <c r="I206" s="57"/>
    </row>
    <row r="207" spans="1:9" ht="12.75" x14ac:dyDescent="0.15">
      <c r="A207" s="221"/>
      <c r="B207" s="222"/>
      <c r="C207" s="38"/>
      <c r="D207" s="55"/>
      <c r="E207" s="55"/>
      <c r="F207" s="55"/>
      <c r="G207" s="40"/>
      <c r="H207" s="39"/>
      <c r="I207" s="57"/>
    </row>
    <row r="208" spans="1:9" ht="12.75" x14ac:dyDescent="0.15">
      <c r="A208" s="221"/>
      <c r="B208" s="222"/>
      <c r="C208" s="38"/>
      <c r="D208" s="55"/>
      <c r="E208" s="55"/>
      <c r="F208" s="55"/>
      <c r="G208" s="40"/>
      <c r="H208" s="39"/>
      <c r="I208" s="57"/>
    </row>
    <row r="209" spans="1:9" ht="12.75" x14ac:dyDescent="0.15">
      <c r="A209" s="221"/>
      <c r="B209" s="222"/>
      <c r="C209" s="38"/>
      <c r="D209" s="55"/>
      <c r="E209" s="55"/>
      <c r="F209" s="55"/>
      <c r="G209" s="40"/>
      <c r="H209" s="39"/>
      <c r="I209" s="57"/>
    </row>
    <row r="210" spans="1:9" ht="12.75" x14ac:dyDescent="0.15">
      <c r="A210" s="221"/>
      <c r="B210" s="222"/>
      <c r="C210" s="38"/>
      <c r="D210" s="55"/>
      <c r="E210" s="55"/>
      <c r="F210" s="55"/>
      <c r="G210" s="40"/>
      <c r="H210" s="39"/>
      <c r="I210" s="57"/>
    </row>
    <row r="211" spans="1:9" ht="12.75" x14ac:dyDescent="0.15">
      <c r="A211" s="221"/>
      <c r="B211" s="222"/>
      <c r="C211" s="38"/>
      <c r="D211" s="55"/>
      <c r="E211" s="55"/>
      <c r="F211" s="55"/>
      <c r="G211" s="40"/>
      <c r="H211" s="39"/>
      <c r="I211" s="57"/>
    </row>
    <row r="212" spans="1:9" ht="12.75" x14ac:dyDescent="0.15">
      <c r="A212" s="221"/>
      <c r="B212" s="222"/>
      <c r="C212" s="38"/>
      <c r="D212" s="55"/>
      <c r="E212" s="55"/>
      <c r="F212" s="55"/>
      <c r="G212" s="40"/>
      <c r="H212" s="39"/>
      <c r="I212" s="57"/>
    </row>
    <row r="213" spans="1:9" ht="12.75" x14ac:dyDescent="0.15">
      <c r="A213" s="221"/>
      <c r="B213" s="222"/>
      <c r="C213" s="38"/>
      <c r="D213" s="55"/>
      <c r="E213" s="55"/>
      <c r="F213" s="55"/>
      <c r="G213" s="40"/>
      <c r="H213" s="39"/>
      <c r="I213" s="57"/>
    </row>
    <row r="214" spans="1:9" ht="12.75" x14ac:dyDescent="0.15">
      <c r="A214" s="221"/>
      <c r="B214" s="222"/>
      <c r="C214" s="38"/>
      <c r="D214" s="55"/>
      <c r="E214" s="55"/>
      <c r="F214" s="55"/>
      <c r="G214" s="40"/>
      <c r="H214" s="39"/>
      <c r="I214" s="57"/>
    </row>
    <row r="215" spans="1:9" ht="12.75" x14ac:dyDescent="0.15">
      <c r="A215" s="221"/>
      <c r="B215" s="222"/>
      <c r="C215" s="38"/>
      <c r="D215" s="55"/>
      <c r="E215" s="55"/>
      <c r="F215" s="55"/>
      <c r="G215" s="40"/>
      <c r="H215" s="39"/>
      <c r="I215" s="57"/>
    </row>
    <row r="216" spans="1:9" ht="12.75" x14ac:dyDescent="0.15">
      <c r="A216" s="221"/>
      <c r="B216" s="222"/>
      <c r="C216" s="38"/>
      <c r="D216" s="55"/>
      <c r="E216" s="55"/>
      <c r="F216" s="55"/>
      <c r="G216" s="40"/>
      <c r="H216" s="39"/>
      <c r="I216" s="57"/>
    </row>
    <row r="217" spans="1:9" ht="12.75" x14ac:dyDescent="0.15">
      <c r="A217" s="221"/>
      <c r="B217" s="222"/>
      <c r="C217" s="38"/>
      <c r="D217" s="55"/>
      <c r="E217" s="55"/>
      <c r="F217" s="55"/>
      <c r="G217" s="40"/>
      <c r="H217" s="39"/>
      <c r="I217" s="57"/>
    </row>
    <row r="218" spans="1:9" ht="12.75" x14ac:dyDescent="0.15">
      <c r="A218" s="221"/>
      <c r="B218" s="222"/>
      <c r="C218" s="38"/>
      <c r="D218" s="55"/>
      <c r="E218" s="55"/>
      <c r="F218" s="55"/>
      <c r="G218" s="40"/>
      <c r="H218" s="39"/>
      <c r="I218" s="57"/>
    </row>
    <row r="219" spans="1:9" ht="12.75" x14ac:dyDescent="0.15">
      <c r="A219" s="221"/>
      <c r="B219" s="222"/>
      <c r="C219" s="38"/>
      <c r="D219" s="55"/>
      <c r="E219" s="55"/>
      <c r="F219" s="55"/>
      <c r="G219" s="40"/>
      <c r="H219" s="39"/>
      <c r="I219" s="57"/>
    </row>
    <row r="220" spans="1:9" ht="12.75" x14ac:dyDescent="0.15">
      <c r="A220" s="221"/>
      <c r="B220" s="222"/>
      <c r="C220" s="38"/>
      <c r="D220" s="55"/>
      <c r="E220" s="55"/>
      <c r="F220" s="55"/>
      <c r="G220" s="40"/>
      <c r="H220" s="39"/>
      <c r="I220" s="57"/>
    </row>
    <row r="221" spans="1:9" ht="12.75" x14ac:dyDescent="0.15">
      <c r="A221" s="221"/>
      <c r="B221" s="222"/>
      <c r="C221" s="38"/>
      <c r="D221" s="55"/>
      <c r="E221" s="55"/>
      <c r="F221" s="55"/>
      <c r="G221" s="40"/>
      <c r="H221" s="39"/>
      <c r="I221" s="57"/>
    </row>
    <row r="222" spans="1:9" ht="12.75" x14ac:dyDescent="0.15">
      <c r="A222" s="221"/>
      <c r="B222" s="222"/>
      <c r="C222" s="38"/>
      <c r="D222" s="55"/>
      <c r="E222" s="55"/>
      <c r="F222" s="55"/>
      <c r="G222" s="40"/>
      <c r="H222" s="39"/>
      <c r="I222" s="57"/>
    </row>
    <row r="223" spans="1:9" ht="12.75" x14ac:dyDescent="0.15">
      <c r="A223" s="221"/>
      <c r="B223" s="222"/>
      <c r="C223" s="38"/>
      <c r="D223" s="55"/>
      <c r="E223" s="55"/>
      <c r="F223" s="55"/>
      <c r="G223" s="40"/>
      <c r="H223" s="39"/>
      <c r="I223" s="57"/>
    </row>
    <row r="224" spans="1:9" ht="12.75" x14ac:dyDescent="0.15">
      <c r="A224" s="221"/>
      <c r="B224" s="222"/>
      <c r="C224" s="38"/>
      <c r="D224" s="55"/>
      <c r="E224" s="55"/>
      <c r="F224" s="55"/>
      <c r="G224" s="40"/>
      <c r="H224" s="39"/>
      <c r="I224" s="57"/>
    </row>
    <row r="225" spans="1:9" ht="12.75" x14ac:dyDescent="0.15">
      <c r="A225" s="221"/>
      <c r="B225" s="222"/>
      <c r="C225" s="38"/>
      <c r="D225" s="55"/>
      <c r="E225" s="55"/>
      <c r="F225" s="55"/>
      <c r="G225" s="40"/>
      <c r="H225" s="39"/>
      <c r="I225" s="57"/>
    </row>
    <row r="226" spans="1:9" ht="12.75" x14ac:dyDescent="0.15">
      <c r="A226" s="221"/>
      <c r="B226" s="222"/>
      <c r="C226" s="38"/>
      <c r="D226" s="55"/>
      <c r="E226" s="55"/>
      <c r="F226" s="55"/>
      <c r="G226" s="40"/>
      <c r="H226" s="39"/>
      <c r="I226" s="57"/>
    </row>
    <row r="227" spans="1:9" ht="12.75" x14ac:dyDescent="0.15">
      <c r="A227" s="221"/>
      <c r="B227" s="222"/>
      <c r="C227" s="38"/>
      <c r="D227" s="55"/>
      <c r="E227" s="55"/>
      <c r="F227" s="55"/>
      <c r="G227" s="40"/>
      <c r="H227" s="39"/>
      <c r="I227" s="57"/>
    </row>
    <row r="228" spans="1:9" ht="12.75" x14ac:dyDescent="0.15">
      <c r="A228" s="221"/>
      <c r="B228" s="222"/>
      <c r="C228" s="38"/>
      <c r="D228" s="55"/>
      <c r="E228" s="55"/>
      <c r="F228" s="55"/>
      <c r="G228" s="40"/>
      <c r="H228" s="39"/>
      <c r="I228" s="57"/>
    </row>
    <row r="229" spans="1:9" ht="12.75" x14ac:dyDescent="0.15">
      <c r="A229" s="221"/>
      <c r="B229" s="222"/>
      <c r="C229" s="38"/>
      <c r="D229" s="55"/>
      <c r="E229" s="55"/>
      <c r="F229" s="55"/>
      <c r="G229" s="40"/>
      <c r="H229" s="39"/>
      <c r="I229" s="57"/>
    </row>
    <row r="230" spans="1:9" ht="12.75" x14ac:dyDescent="0.15">
      <c r="A230" s="221"/>
      <c r="B230" s="222"/>
      <c r="C230" s="38"/>
      <c r="D230" s="55"/>
      <c r="E230" s="55"/>
      <c r="F230" s="55"/>
      <c r="G230" s="40"/>
      <c r="H230" s="39"/>
      <c r="I230" s="57"/>
    </row>
    <row r="231" spans="1:9" ht="12.75" x14ac:dyDescent="0.15">
      <c r="A231" s="221"/>
      <c r="B231" s="222"/>
      <c r="C231" s="38"/>
      <c r="D231" s="55"/>
      <c r="E231" s="55"/>
      <c r="F231" s="55"/>
      <c r="G231" s="40"/>
      <c r="H231" s="39"/>
      <c r="I231" s="57"/>
    </row>
    <row r="232" spans="1:9" ht="12.75" x14ac:dyDescent="0.15">
      <c r="A232" s="221"/>
      <c r="B232" s="222"/>
      <c r="C232" s="38"/>
      <c r="D232" s="55"/>
      <c r="E232" s="55"/>
      <c r="F232" s="55"/>
      <c r="G232" s="40"/>
      <c r="H232" s="39"/>
      <c r="I232" s="57"/>
    </row>
    <row r="233" spans="1:9" ht="12.75" x14ac:dyDescent="0.15">
      <c r="A233" s="221"/>
      <c r="B233" s="222"/>
      <c r="C233" s="38"/>
      <c r="D233" s="55"/>
      <c r="E233" s="55"/>
      <c r="F233" s="55"/>
      <c r="G233" s="40"/>
      <c r="H233" s="39"/>
      <c r="I233" s="57"/>
    </row>
    <row r="234" spans="1:9" ht="12.75" x14ac:dyDescent="0.15">
      <c r="A234" s="221"/>
      <c r="B234" s="222"/>
      <c r="C234" s="38"/>
      <c r="D234" s="55"/>
      <c r="E234" s="55"/>
      <c r="F234" s="55"/>
      <c r="G234" s="40"/>
      <c r="H234" s="39"/>
      <c r="I234" s="57"/>
    </row>
    <row r="235" spans="1:9" ht="12.75" x14ac:dyDescent="0.15">
      <c r="A235" s="221"/>
      <c r="B235" s="222"/>
      <c r="C235" s="38"/>
      <c r="D235" s="55"/>
      <c r="E235" s="55"/>
      <c r="F235" s="55"/>
      <c r="G235" s="40"/>
      <c r="H235" s="39"/>
      <c r="I235" s="57"/>
    </row>
    <row r="236" spans="1:9" ht="12.75" x14ac:dyDescent="0.15">
      <c r="A236" s="221"/>
      <c r="B236" s="222"/>
      <c r="C236" s="38"/>
      <c r="D236" s="55"/>
      <c r="E236" s="55"/>
      <c r="F236" s="55"/>
      <c r="G236" s="40"/>
      <c r="H236" s="39"/>
      <c r="I236" s="57"/>
    </row>
    <row r="237" spans="1:9" ht="12.75" x14ac:dyDescent="0.15">
      <c r="A237" s="221"/>
      <c r="B237" s="222"/>
      <c r="C237" s="38"/>
      <c r="D237" s="55"/>
      <c r="E237" s="55"/>
      <c r="F237" s="55"/>
      <c r="G237" s="40"/>
      <c r="H237" s="39"/>
      <c r="I237" s="57"/>
    </row>
    <row r="238" spans="1:9" ht="12.75" x14ac:dyDescent="0.15">
      <c r="A238" s="221"/>
      <c r="B238" s="222"/>
      <c r="C238" s="38"/>
      <c r="D238" s="55"/>
      <c r="E238" s="55"/>
      <c r="F238" s="55"/>
      <c r="G238" s="40"/>
      <c r="H238" s="39"/>
      <c r="I238" s="57"/>
    </row>
    <row r="239" spans="1:9" ht="12.75" x14ac:dyDescent="0.15">
      <c r="A239" s="221"/>
      <c r="B239" s="222"/>
      <c r="C239" s="38"/>
      <c r="D239" s="55"/>
      <c r="E239" s="55"/>
      <c r="F239" s="55"/>
      <c r="G239" s="40"/>
      <c r="H239" s="39"/>
      <c r="I239" s="57"/>
    </row>
    <row r="240" spans="1:9" ht="12.75" x14ac:dyDescent="0.15">
      <c r="A240" s="221"/>
      <c r="B240" s="222"/>
      <c r="C240" s="38"/>
      <c r="D240" s="55"/>
      <c r="E240" s="55"/>
      <c r="F240" s="55"/>
      <c r="G240" s="40"/>
      <c r="H240" s="39"/>
      <c r="I240" s="57"/>
    </row>
    <row r="241" spans="1:9" ht="12.75" x14ac:dyDescent="0.15">
      <c r="A241" s="221"/>
      <c r="B241" s="222"/>
      <c r="C241" s="38"/>
      <c r="D241" s="55"/>
      <c r="E241" s="55"/>
      <c r="F241" s="55"/>
      <c r="G241" s="40"/>
      <c r="H241" s="39"/>
      <c r="I241" s="57"/>
    </row>
    <row r="242" spans="1:9" ht="12.75" x14ac:dyDescent="0.15">
      <c r="A242" s="221"/>
      <c r="B242" s="222"/>
      <c r="C242" s="38"/>
      <c r="D242" s="55"/>
      <c r="E242" s="55"/>
      <c r="F242" s="55"/>
      <c r="G242" s="40"/>
      <c r="H242" s="39"/>
      <c r="I242" s="57"/>
    </row>
    <row r="243" spans="1:9" ht="12.75" x14ac:dyDescent="0.15">
      <c r="A243" s="221"/>
      <c r="B243" s="222"/>
      <c r="C243" s="38"/>
      <c r="D243" s="55"/>
      <c r="E243" s="55"/>
      <c r="F243" s="55"/>
      <c r="G243" s="40"/>
      <c r="H243" s="39"/>
      <c r="I243" s="57"/>
    </row>
    <row r="244" spans="1:9" ht="12.75" x14ac:dyDescent="0.15">
      <c r="A244" s="221"/>
      <c r="B244" s="222"/>
      <c r="C244" s="38"/>
      <c r="D244" s="55"/>
      <c r="E244" s="55"/>
      <c r="F244" s="55"/>
      <c r="G244" s="40"/>
      <c r="H244" s="39"/>
      <c r="I244" s="57"/>
    </row>
    <row r="245" spans="1:9" ht="12.75" x14ac:dyDescent="0.15">
      <c r="A245" s="221"/>
      <c r="B245" s="222"/>
      <c r="C245" s="38"/>
      <c r="D245" s="55"/>
      <c r="E245" s="55"/>
      <c r="F245" s="55"/>
      <c r="G245" s="40"/>
      <c r="H245" s="39"/>
      <c r="I245" s="57"/>
    </row>
    <row r="246" spans="1:9" ht="12.75" x14ac:dyDescent="0.15">
      <c r="A246" s="221"/>
      <c r="B246" s="222"/>
      <c r="C246" s="38"/>
      <c r="D246" s="55"/>
      <c r="E246" s="55"/>
      <c r="F246" s="55"/>
      <c r="G246" s="40"/>
      <c r="H246" s="39"/>
      <c r="I246" s="57"/>
    </row>
    <row r="247" spans="1:9" ht="12.75" x14ac:dyDescent="0.15">
      <c r="A247" s="221"/>
      <c r="B247" s="222"/>
      <c r="C247" s="38"/>
      <c r="D247" s="55"/>
      <c r="E247" s="55"/>
      <c r="F247" s="55"/>
      <c r="G247" s="40"/>
      <c r="H247" s="39"/>
      <c r="I247" s="57"/>
    </row>
    <row r="248" spans="1:9" ht="12.75" x14ac:dyDescent="0.15">
      <c r="A248" s="221"/>
      <c r="B248" s="222"/>
      <c r="C248" s="38"/>
      <c r="D248" s="55"/>
      <c r="E248" s="55"/>
      <c r="F248" s="55"/>
      <c r="G248" s="40"/>
      <c r="H248" s="39"/>
      <c r="I248" s="57"/>
    </row>
    <row r="249" spans="1:9" ht="12.75" x14ac:dyDescent="0.15">
      <c r="A249" s="221"/>
      <c r="B249" s="222"/>
      <c r="C249" s="38"/>
      <c r="D249" s="55"/>
      <c r="E249" s="55"/>
      <c r="F249" s="55"/>
      <c r="G249" s="40"/>
      <c r="H249" s="39"/>
      <c r="I249" s="57"/>
    </row>
    <row r="250" spans="1:9" ht="12.75" x14ac:dyDescent="0.15">
      <c r="A250" s="221"/>
      <c r="B250" s="222"/>
      <c r="C250" s="38"/>
      <c r="D250" s="55"/>
      <c r="E250" s="55"/>
      <c r="F250" s="55"/>
      <c r="G250" s="40"/>
      <c r="H250" s="39"/>
      <c r="I250" s="57"/>
    </row>
    <row r="251" spans="1:9" ht="12.75" x14ac:dyDescent="0.15">
      <c r="A251" s="221"/>
      <c r="B251" s="222"/>
      <c r="C251" s="38"/>
      <c r="D251" s="55"/>
      <c r="E251" s="55"/>
      <c r="F251" s="55"/>
      <c r="G251" s="40"/>
      <c r="H251" s="39"/>
      <c r="I251" s="57"/>
    </row>
    <row r="252" spans="1:9" ht="12.75" x14ac:dyDescent="0.15">
      <c r="A252" s="221"/>
      <c r="B252" s="222"/>
      <c r="C252" s="38"/>
      <c r="D252" s="55"/>
      <c r="E252" s="55"/>
      <c r="F252" s="55"/>
      <c r="G252" s="40"/>
      <c r="H252" s="39"/>
      <c r="I252" s="57"/>
    </row>
    <row r="253" spans="1:9" ht="12.75" x14ac:dyDescent="0.15">
      <c r="A253" s="221"/>
      <c r="B253" s="222"/>
      <c r="C253" s="38"/>
      <c r="D253" s="55"/>
      <c r="E253" s="55"/>
      <c r="F253" s="55"/>
      <c r="G253" s="40"/>
      <c r="H253" s="39"/>
      <c r="I253" s="57"/>
    </row>
    <row r="254" spans="1:9" ht="12.75" x14ac:dyDescent="0.15">
      <c r="A254" s="221"/>
      <c r="B254" s="222"/>
      <c r="C254" s="38"/>
      <c r="D254" s="55"/>
      <c r="E254" s="55"/>
      <c r="F254" s="55"/>
      <c r="G254" s="40"/>
      <c r="H254" s="39"/>
      <c r="I254" s="57"/>
    </row>
    <row r="255" spans="1:9" ht="12.75" x14ac:dyDescent="0.15">
      <c r="A255" s="221"/>
      <c r="B255" s="222"/>
      <c r="C255" s="38"/>
      <c r="D255" s="55"/>
      <c r="E255" s="55"/>
      <c r="F255" s="55"/>
      <c r="G255" s="40"/>
      <c r="H255" s="39"/>
      <c r="I255" s="57"/>
    </row>
    <row r="256" spans="1:9" ht="12.75" x14ac:dyDescent="0.15">
      <c r="A256" s="221"/>
      <c r="B256" s="222"/>
      <c r="C256" s="38"/>
      <c r="D256" s="55"/>
      <c r="E256" s="55"/>
      <c r="F256" s="55"/>
      <c r="G256" s="40"/>
      <c r="H256" s="39"/>
      <c r="I256" s="57"/>
    </row>
    <row r="257" spans="1:9" ht="12.75" x14ac:dyDescent="0.15">
      <c r="A257" s="221"/>
      <c r="B257" s="222"/>
      <c r="C257" s="38"/>
      <c r="D257" s="55"/>
      <c r="E257" s="55"/>
      <c r="F257" s="55"/>
      <c r="G257" s="40"/>
      <c r="H257" s="39"/>
      <c r="I257" s="57"/>
    </row>
    <row r="258" spans="1:9" ht="12.75" x14ac:dyDescent="0.15">
      <c r="A258" s="221"/>
      <c r="B258" s="222"/>
      <c r="C258" s="38"/>
      <c r="D258" s="55"/>
      <c r="E258" s="55"/>
      <c r="F258" s="55"/>
      <c r="G258" s="40"/>
      <c r="H258" s="39"/>
      <c r="I258" s="57"/>
    </row>
    <row r="259" spans="1:9" ht="12.75" x14ac:dyDescent="0.15">
      <c r="A259" s="221"/>
      <c r="B259" s="222"/>
      <c r="C259" s="38"/>
      <c r="D259" s="55"/>
      <c r="E259" s="55"/>
      <c r="F259" s="55"/>
      <c r="G259" s="40"/>
      <c r="H259" s="39"/>
      <c r="I259" s="57"/>
    </row>
    <row r="260" spans="1:9" ht="12.75" x14ac:dyDescent="0.15">
      <c r="A260" s="221"/>
      <c r="B260" s="222"/>
      <c r="C260" s="38"/>
      <c r="D260" s="55"/>
      <c r="E260" s="55"/>
      <c r="F260" s="55"/>
      <c r="G260" s="40"/>
      <c r="H260" s="39"/>
      <c r="I260" s="57"/>
    </row>
    <row r="261" spans="1:9" ht="12.75" x14ac:dyDescent="0.15">
      <c r="A261" s="221"/>
      <c r="B261" s="222"/>
      <c r="C261" s="38"/>
      <c r="D261" s="55"/>
      <c r="E261" s="55"/>
      <c r="F261" s="55"/>
      <c r="G261" s="40"/>
      <c r="H261" s="39"/>
      <c r="I261" s="57"/>
    </row>
    <row r="262" spans="1:9" ht="12.75" x14ac:dyDescent="0.15">
      <c r="A262" s="221"/>
      <c r="B262" s="222"/>
      <c r="C262" s="38"/>
      <c r="D262" s="55"/>
      <c r="E262" s="55"/>
      <c r="F262" s="55"/>
      <c r="G262" s="40"/>
      <c r="H262" s="39"/>
      <c r="I262" s="57"/>
    </row>
    <row r="263" spans="1:9" ht="12.75" x14ac:dyDescent="0.15">
      <c r="A263" s="221"/>
      <c r="B263" s="222"/>
      <c r="C263" s="38"/>
      <c r="D263" s="55"/>
      <c r="E263" s="55"/>
      <c r="F263" s="55"/>
      <c r="G263" s="40"/>
      <c r="H263" s="39"/>
      <c r="I263" s="57"/>
    </row>
    <row r="264" spans="1:9" ht="12.75" x14ac:dyDescent="0.15">
      <c r="A264" s="221"/>
      <c r="B264" s="222"/>
      <c r="C264" s="38"/>
      <c r="D264" s="55"/>
      <c r="E264" s="55"/>
      <c r="F264" s="55"/>
      <c r="G264" s="40"/>
      <c r="H264" s="39"/>
      <c r="I264" s="57"/>
    </row>
    <row r="265" spans="1:9" ht="12.75" x14ac:dyDescent="0.15">
      <c r="A265" s="221"/>
      <c r="B265" s="222"/>
      <c r="C265" s="38"/>
      <c r="D265" s="55"/>
      <c r="E265" s="55"/>
      <c r="F265" s="55"/>
      <c r="G265" s="40"/>
      <c r="H265" s="39"/>
      <c r="I265" s="57"/>
    </row>
    <row r="266" spans="1:9" ht="12.75" x14ac:dyDescent="0.15">
      <c r="A266" s="221"/>
      <c r="B266" s="222"/>
      <c r="C266" s="38"/>
      <c r="D266" s="55"/>
      <c r="E266" s="55"/>
      <c r="F266" s="55"/>
      <c r="G266" s="40"/>
      <c r="H266" s="39"/>
      <c r="I266" s="57"/>
    </row>
    <row r="267" spans="1:9" ht="12.75" x14ac:dyDescent="0.15">
      <c r="A267" s="221"/>
      <c r="B267" s="222"/>
      <c r="C267" s="38"/>
      <c r="D267" s="55"/>
      <c r="E267" s="55"/>
      <c r="F267" s="55"/>
      <c r="G267" s="40"/>
      <c r="H267" s="39"/>
      <c r="I267" s="57"/>
    </row>
    <row r="268" spans="1:9" ht="12.75" x14ac:dyDescent="0.15">
      <c r="A268" s="221"/>
      <c r="B268" s="222"/>
      <c r="C268" s="38"/>
      <c r="D268" s="55"/>
      <c r="E268" s="55"/>
      <c r="F268" s="55"/>
      <c r="G268" s="40"/>
      <c r="H268" s="39"/>
      <c r="I268" s="57"/>
    </row>
    <row r="269" spans="1:9" ht="12.75" x14ac:dyDescent="0.15">
      <c r="A269" s="221"/>
      <c r="B269" s="222"/>
      <c r="C269" s="38"/>
      <c r="D269" s="55"/>
      <c r="E269" s="55"/>
      <c r="F269" s="55"/>
      <c r="G269" s="40"/>
      <c r="H269" s="39"/>
      <c r="I269" s="57"/>
    </row>
    <row r="270" spans="1:9" ht="12.75" x14ac:dyDescent="0.15">
      <c r="A270" s="221"/>
      <c r="B270" s="222"/>
      <c r="C270" s="38"/>
      <c r="D270" s="55"/>
      <c r="E270" s="55"/>
      <c r="F270" s="55"/>
      <c r="G270" s="40"/>
      <c r="H270" s="39"/>
      <c r="I270" s="57"/>
    </row>
    <row r="271" spans="1:9" ht="12.75" x14ac:dyDescent="0.15">
      <c r="A271" s="221"/>
      <c r="B271" s="222"/>
      <c r="C271" s="38"/>
      <c r="D271" s="55"/>
      <c r="E271" s="55"/>
      <c r="F271" s="55"/>
      <c r="G271" s="40"/>
      <c r="H271" s="39"/>
      <c r="I271" s="57"/>
    </row>
    <row r="272" spans="1:9" ht="12.75" x14ac:dyDescent="0.15">
      <c r="A272" s="221"/>
      <c r="B272" s="222"/>
      <c r="C272" s="38"/>
      <c r="D272" s="55"/>
      <c r="E272" s="55"/>
      <c r="F272" s="55"/>
      <c r="G272" s="40"/>
      <c r="H272" s="39"/>
      <c r="I272" s="57"/>
    </row>
    <row r="273" spans="1:9" ht="12.75" x14ac:dyDescent="0.15">
      <c r="A273" s="221"/>
      <c r="B273" s="222"/>
      <c r="C273" s="38"/>
      <c r="D273" s="55"/>
      <c r="E273" s="55"/>
      <c r="F273" s="55"/>
      <c r="G273" s="40"/>
      <c r="H273" s="39"/>
      <c r="I273" s="57"/>
    </row>
    <row r="274" spans="1:9" ht="12.75" x14ac:dyDescent="0.15">
      <c r="A274" s="221"/>
      <c r="B274" s="222"/>
      <c r="C274" s="38"/>
      <c r="D274" s="55"/>
      <c r="E274" s="55"/>
      <c r="F274" s="55"/>
      <c r="G274" s="40"/>
      <c r="H274" s="39"/>
      <c r="I274" s="57"/>
    </row>
    <row r="275" spans="1:9" ht="12.75" x14ac:dyDescent="0.15">
      <c r="A275" s="221"/>
      <c r="B275" s="222"/>
      <c r="C275" s="38"/>
      <c r="D275" s="55"/>
      <c r="E275" s="55"/>
      <c r="F275" s="55"/>
      <c r="G275" s="40"/>
      <c r="H275" s="39"/>
      <c r="I275" s="57"/>
    </row>
    <row r="276" spans="1:9" ht="12.75" x14ac:dyDescent="0.15">
      <c r="A276" s="221"/>
      <c r="B276" s="222"/>
      <c r="C276" s="38"/>
      <c r="D276" s="55"/>
      <c r="E276" s="55"/>
      <c r="F276" s="55"/>
      <c r="G276" s="40"/>
      <c r="H276" s="39"/>
      <c r="I276" s="57"/>
    </row>
    <row r="277" spans="1:9" ht="12.75" x14ac:dyDescent="0.15">
      <c r="A277" s="221"/>
      <c r="B277" s="222"/>
      <c r="C277" s="38"/>
      <c r="D277" s="55"/>
      <c r="E277" s="55"/>
      <c r="F277" s="55"/>
      <c r="G277" s="40"/>
      <c r="H277" s="39"/>
      <c r="I277" s="57"/>
    </row>
    <row r="278" spans="1:9" ht="12.75" x14ac:dyDescent="0.15">
      <c r="A278" s="221"/>
      <c r="B278" s="222"/>
      <c r="C278" s="38"/>
      <c r="D278" s="55"/>
      <c r="E278" s="55"/>
      <c r="F278" s="55"/>
      <c r="G278" s="40"/>
      <c r="H278" s="39"/>
      <c r="I278" s="57"/>
    </row>
    <row r="279" spans="1:9" ht="12.75" x14ac:dyDescent="0.15">
      <c r="A279" s="221"/>
      <c r="B279" s="222"/>
      <c r="C279" s="38"/>
      <c r="D279" s="55"/>
      <c r="E279" s="55"/>
      <c r="F279" s="55"/>
      <c r="G279" s="40"/>
      <c r="H279" s="39"/>
      <c r="I279" s="57"/>
    </row>
    <row r="280" spans="1:9" ht="12.75" x14ac:dyDescent="0.15">
      <c r="A280" s="221"/>
      <c r="B280" s="222"/>
      <c r="C280" s="38"/>
      <c r="D280" s="55"/>
      <c r="E280" s="55"/>
      <c r="F280" s="55"/>
      <c r="G280" s="40"/>
      <c r="H280" s="39"/>
      <c r="I280" s="57"/>
    </row>
    <row r="281" spans="1:9" ht="12.75" x14ac:dyDescent="0.15">
      <c r="A281" s="221"/>
      <c r="B281" s="222"/>
      <c r="C281" s="38"/>
      <c r="D281" s="55"/>
      <c r="E281" s="55"/>
      <c r="F281" s="55"/>
      <c r="G281" s="40"/>
      <c r="H281" s="39"/>
      <c r="I281" s="57"/>
    </row>
    <row r="282" spans="1:9" ht="12.75" x14ac:dyDescent="0.15">
      <c r="A282" s="221"/>
      <c r="B282" s="222"/>
      <c r="C282" s="38"/>
      <c r="D282" s="55"/>
      <c r="E282" s="55"/>
      <c r="F282" s="55"/>
      <c r="G282" s="40"/>
      <c r="H282" s="39"/>
      <c r="I282" s="57"/>
    </row>
    <row r="283" spans="1:9" ht="12.75" x14ac:dyDescent="0.15">
      <c r="A283" s="221"/>
      <c r="B283" s="222"/>
      <c r="C283" s="38"/>
      <c r="D283" s="55"/>
      <c r="E283" s="55"/>
      <c r="F283" s="55"/>
      <c r="G283" s="40"/>
      <c r="H283" s="39"/>
      <c r="I283" s="57"/>
    </row>
    <row r="284" spans="1:9" ht="12.75" x14ac:dyDescent="0.15">
      <c r="A284" s="221"/>
      <c r="B284" s="222"/>
      <c r="C284" s="38"/>
      <c r="D284" s="55"/>
      <c r="E284" s="55"/>
      <c r="F284" s="55"/>
      <c r="G284" s="40"/>
      <c r="H284" s="39"/>
      <c r="I284" s="57"/>
    </row>
    <row r="285" spans="1:9" ht="12.75" x14ac:dyDescent="0.15">
      <c r="A285" s="221"/>
      <c r="B285" s="222"/>
      <c r="C285" s="38"/>
      <c r="D285" s="55"/>
      <c r="E285" s="55"/>
      <c r="F285" s="55"/>
      <c r="G285" s="40"/>
      <c r="H285" s="39"/>
      <c r="I285" s="57"/>
    </row>
    <row r="286" spans="1:9" ht="12.75" x14ac:dyDescent="0.15">
      <c r="A286" s="221"/>
      <c r="B286" s="222"/>
      <c r="C286" s="38"/>
      <c r="D286" s="55"/>
      <c r="E286" s="55"/>
      <c r="F286" s="55"/>
      <c r="G286" s="40"/>
      <c r="H286" s="39"/>
      <c r="I286" s="57"/>
    </row>
    <row r="287" spans="1:9" ht="12.75" x14ac:dyDescent="0.15">
      <c r="A287" s="221"/>
      <c r="B287" s="222"/>
      <c r="C287" s="38"/>
      <c r="D287" s="55"/>
      <c r="E287" s="55"/>
      <c r="F287" s="55"/>
      <c r="G287" s="40"/>
      <c r="H287" s="39"/>
      <c r="I287" s="57"/>
    </row>
    <row r="288" spans="1:9" ht="12.75" x14ac:dyDescent="0.15">
      <c r="A288" s="221"/>
      <c r="B288" s="222"/>
      <c r="C288" s="38"/>
      <c r="D288" s="55"/>
      <c r="E288" s="55"/>
      <c r="F288" s="55"/>
      <c r="G288" s="40"/>
      <c r="H288" s="39"/>
      <c r="I288" s="57"/>
    </row>
    <row r="289" spans="1:9" ht="12.75" x14ac:dyDescent="0.15">
      <c r="A289" s="221"/>
      <c r="B289" s="222"/>
      <c r="C289" s="38"/>
      <c r="D289" s="55"/>
      <c r="E289" s="55"/>
      <c r="F289" s="55"/>
      <c r="G289" s="40"/>
      <c r="H289" s="39"/>
      <c r="I289" s="57"/>
    </row>
    <row r="290" spans="1:9" ht="12.75" x14ac:dyDescent="0.15">
      <c r="A290" s="221"/>
      <c r="B290" s="222"/>
      <c r="C290" s="38"/>
      <c r="D290" s="55"/>
      <c r="E290" s="55"/>
      <c r="F290" s="55"/>
      <c r="G290" s="40"/>
      <c r="H290" s="39"/>
      <c r="I290" s="57"/>
    </row>
    <row r="291" spans="1:9" ht="12.75" x14ac:dyDescent="0.15">
      <c r="A291" s="221"/>
      <c r="B291" s="222"/>
      <c r="C291" s="38"/>
      <c r="D291" s="55"/>
      <c r="E291" s="55"/>
      <c r="F291" s="55"/>
      <c r="G291" s="40"/>
      <c r="H291" s="39"/>
      <c r="I291" s="57"/>
    </row>
    <row r="292" spans="1:9" ht="12.75" x14ac:dyDescent="0.15">
      <c r="A292" s="221"/>
      <c r="B292" s="222"/>
      <c r="C292" s="38"/>
      <c r="D292" s="55"/>
      <c r="E292" s="55"/>
      <c r="F292" s="55"/>
      <c r="G292" s="40"/>
      <c r="H292" s="39"/>
      <c r="I292" s="57"/>
    </row>
    <row r="293" spans="1:9" ht="12.75" x14ac:dyDescent="0.15">
      <c r="A293" s="221"/>
      <c r="B293" s="222"/>
      <c r="C293" s="38"/>
      <c r="D293" s="55"/>
      <c r="E293" s="55"/>
      <c r="F293" s="55"/>
      <c r="G293" s="40"/>
      <c r="H293" s="39"/>
      <c r="I293" s="57"/>
    </row>
    <row r="294" spans="1:9" ht="12.75" x14ac:dyDescent="0.15">
      <c r="A294" s="221"/>
      <c r="B294" s="222"/>
      <c r="C294" s="38"/>
      <c r="D294" s="55"/>
      <c r="E294" s="55"/>
      <c r="F294" s="55"/>
      <c r="G294" s="40"/>
      <c r="H294" s="39"/>
      <c r="I294" s="57"/>
    </row>
    <row r="295" spans="1:9" ht="12.75" x14ac:dyDescent="0.15">
      <c r="A295" s="221"/>
      <c r="B295" s="222"/>
      <c r="C295" s="38"/>
      <c r="D295" s="55"/>
      <c r="E295" s="55"/>
      <c r="F295" s="55"/>
      <c r="G295" s="40"/>
      <c r="H295" s="39"/>
      <c r="I295" s="57"/>
    </row>
    <row r="296" spans="1:9" ht="12.75" x14ac:dyDescent="0.15">
      <c r="A296" s="221"/>
      <c r="B296" s="222"/>
      <c r="C296" s="38"/>
      <c r="D296" s="55"/>
      <c r="E296" s="55"/>
      <c r="F296" s="55"/>
      <c r="G296" s="40"/>
      <c r="H296" s="39"/>
      <c r="I296" s="57"/>
    </row>
    <row r="297" spans="1:9" ht="12.75" x14ac:dyDescent="0.15">
      <c r="A297" s="221"/>
      <c r="B297" s="222"/>
      <c r="C297" s="38"/>
      <c r="D297" s="55"/>
      <c r="E297" s="55"/>
      <c r="F297" s="55"/>
      <c r="G297" s="40"/>
      <c r="H297" s="39"/>
      <c r="I297" s="57"/>
    </row>
    <row r="298" spans="1:9" ht="12.75" x14ac:dyDescent="0.15">
      <c r="A298" s="221"/>
      <c r="B298" s="222"/>
      <c r="C298" s="38"/>
      <c r="D298" s="55"/>
      <c r="E298" s="55"/>
      <c r="F298" s="55"/>
      <c r="G298" s="40"/>
      <c r="H298" s="39"/>
      <c r="I298" s="57"/>
    </row>
    <row r="299" spans="1:9" ht="12.75" x14ac:dyDescent="0.15">
      <c r="A299" s="221"/>
      <c r="B299" s="222"/>
      <c r="C299" s="38"/>
      <c r="D299" s="55"/>
      <c r="E299" s="55"/>
      <c r="F299" s="55"/>
      <c r="G299" s="40"/>
      <c r="H299" s="39"/>
      <c r="I299" s="57"/>
    </row>
    <row r="300" spans="1:9" ht="12.75" x14ac:dyDescent="0.15">
      <c r="A300" s="221"/>
      <c r="B300" s="222"/>
      <c r="C300" s="38"/>
      <c r="D300" s="55"/>
      <c r="E300" s="55"/>
      <c r="F300" s="55"/>
      <c r="G300" s="40"/>
      <c r="H300" s="39"/>
      <c r="I300" s="57"/>
    </row>
  </sheetData>
  <sheetProtection algorithmName="SHA-512" hashValue="tv475tvMA/llZDJSa7vJpiJ9pCKoRcW+z2rixaskDjtQg8ffvGAO7wfHFgIrx+ssCn9e8wDJgRWanimKFBH2Hg==" saltValue="GWGm5fO6Mz5weF49o7wNbw==" spinCount="100000" sheet="1" selectLockedCells="1"/>
  <mergeCells count="306">
    <mergeCell ref="A72:B72"/>
    <mergeCell ref="A64:B64"/>
    <mergeCell ref="A65:B65"/>
    <mergeCell ref="A66:B66"/>
    <mergeCell ref="A67:B67"/>
    <mergeCell ref="A68:B68"/>
    <mergeCell ref="A69:B69"/>
    <mergeCell ref="A70:B70"/>
    <mergeCell ref="A71:B71"/>
    <mergeCell ref="A48:B48"/>
    <mergeCell ref="A49:B49"/>
    <mergeCell ref="A62:B62"/>
    <mergeCell ref="A63:B63"/>
    <mergeCell ref="A52:B52"/>
    <mergeCell ref="A53:B53"/>
    <mergeCell ref="A54:B54"/>
    <mergeCell ref="A58:B58"/>
    <mergeCell ref="A59:B59"/>
    <mergeCell ref="A60:B60"/>
    <mergeCell ref="A61:B61"/>
    <mergeCell ref="A55:B55"/>
    <mergeCell ref="A56:B56"/>
    <mergeCell ref="A57:B57"/>
    <mergeCell ref="A50:B50"/>
    <mergeCell ref="A51:B51"/>
    <mergeCell ref="A40:B40"/>
    <mergeCell ref="A41:B41"/>
    <mergeCell ref="A42:B42"/>
    <mergeCell ref="A43:B43"/>
    <mergeCell ref="A44:B44"/>
    <mergeCell ref="A45:B45"/>
    <mergeCell ref="A46:B46"/>
    <mergeCell ref="A47:B47"/>
    <mergeCell ref="A22:B22"/>
    <mergeCell ref="A23:B23"/>
    <mergeCell ref="A24:B24"/>
    <mergeCell ref="A25:B25"/>
    <mergeCell ref="A32:B32"/>
    <mergeCell ref="A33:B33"/>
    <mergeCell ref="A38:B38"/>
    <mergeCell ref="A26:B26"/>
    <mergeCell ref="A27:B27"/>
    <mergeCell ref="A16:B16"/>
    <mergeCell ref="A17:B17"/>
    <mergeCell ref="A18:B18"/>
    <mergeCell ref="A19:B19"/>
    <mergeCell ref="A20:B20"/>
    <mergeCell ref="A21:B21"/>
    <mergeCell ref="A39:B39"/>
    <mergeCell ref="A28:B28"/>
    <mergeCell ref="A29:B29"/>
    <mergeCell ref="A30:B30"/>
    <mergeCell ref="A31:B31"/>
    <mergeCell ref="A36:B36"/>
    <mergeCell ref="A37:B37"/>
    <mergeCell ref="A34:B34"/>
    <mergeCell ref="A35:B35"/>
    <mergeCell ref="A14:B14"/>
    <mergeCell ref="A15:B15"/>
    <mergeCell ref="A4:B4"/>
    <mergeCell ref="A5:B5"/>
    <mergeCell ref="A6:B6"/>
    <mergeCell ref="A7:B7"/>
    <mergeCell ref="A8:B8"/>
    <mergeCell ref="A9:B9"/>
    <mergeCell ref="A10:B10"/>
    <mergeCell ref="A11:B11"/>
    <mergeCell ref="A12:B12"/>
    <mergeCell ref="A13:B13"/>
    <mergeCell ref="B1:I1"/>
    <mergeCell ref="A2:B3"/>
    <mergeCell ref="C2:C3"/>
    <mergeCell ref="D2:D3"/>
    <mergeCell ref="E2:E3"/>
    <mergeCell ref="F2:F3"/>
    <mergeCell ref="G2:G3"/>
    <mergeCell ref="H2:H3"/>
    <mergeCell ref="I2:I3"/>
    <mergeCell ref="A79:B79"/>
    <mergeCell ref="A80:B80"/>
    <mergeCell ref="A81:B81"/>
    <mergeCell ref="A82:B82"/>
    <mergeCell ref="A83:B83"/>
    <mergeCell ref="A84:B84"/>
    <mergeCell ref="A73:B73"/>
    <mergeCell ref="A74:B74"/>
    <mergeCell ref="A75:B75"/>
    <mergeCell ref="A76:B76"/>
    <mergeCell ref="A77:B77"/>
    <mergeCell ref="A78:B78"/>
    <mergeCell ref="A91:B91"/>
    <mergeCell ref="A92:B92"/>
    <mergeCell ref="A93:B93"/>
    <mergeCell ref="A94:B94"/>
    <mergeCell ref="A95:B95"/>
    <mergeCell ref="A96:B96"/>
    <mergeCell ref="A85:B85"/>
    <mergeCell ref="A86:B86"/>
    <mergeCell ref="A87:B87"/>
    <mergeCell ref="A88:B88"/>
    <mergeCell ref="A89:B89"/>
    <mergeCell ref="A90:B90"/>
    <mergeCell ref="A103:B103"/>
    <mergeCell ref="A104:B104"/>
    <mergeCell ref="A105:B105"/>
    <mergeCell ref="A106:B106"/>
    <mergeCell ref="A107:B107"/>
    <mergeCell ref="A108:B108"/>
    <mergeCell ref="A97:B97"/>
    <mergeCell ref="A98:B98"/>
    <mergeCell ref="A99:B99"/>
    <mergeCell ref="A100:B100"/>
    <mergeCell ref="A101:B101"/>
    <mergeCell ref="A102:B102"/>
    <mergeCell ref="A115:B115"/>
    <mergeCell ref="A116:B116"/>
    <mergeCell ref="A117:B117"/>
    <mergeCell ref="A118:B118"/>
    <mergeCell ref="A119:B119"/>
    <mergeCell ref="A120:B120"/>
    <mergeCell ref="A109:B109"/>
    <mergeCell ref="A110:B110"/>
    <mergeCell ref="A111:B111"/>
    <mergeCell ref="A112:B112"/>
    <mergeCell ref="A113:B113"/>
    <mergeCell ref="A114:B114"/>
    <mergeCell ref="A127:B127"/>
    <mergeCell ref="A128:B128"/>
    <mergeCell ref="A129:B129"/>
    <mergeCell ref="A130:B130"/>
    <mergeCell ref="A131:B131"/>
    <mergeCell ref="A132:B132"/>
    <mergeCell ref="A121:B121"/>
    <mergeCell ref="A122:B122"/>
    <mergeCell ref="A123:B123"/>
    <mergeCell ref="A124:B124"/>
    <mergeCell ref="A125:B125"/>
    <mergeCell ref="A126:B126"/>
    <mergeCell ref="A139:B139"/>
    <mergeCell ref="A140:B140"/>
    <mergeCell ref="A141:B141"/>
    <mergeCell ref="A142:B142"/>
    <mergeCell ref="A143:B143"/>
    <mergeCell ref="A144:B144"/>
    <mergeCell ref="A133:B133"/>
    <mergeCell ref="A134:B134"/>
    <mergeCell ref="A135:B135"/>
    <mergeCell ref="A136:B136"/>
    <mergeCell ref="A137:B137"/>
    <mergeCell ref="A138:B138"/>
    <mergeCell ref="A151:B151"/>
    <mergeCell ref="A152:B152"/>
    <mergeCell ref="A153:B153"/>
    <mergeCell ref="A154:B154"/>
    <mergeCell ref="A155:B155"/>
    <mergeCell ref="A156:B156"/>
    <mergeCell ref="A145:B145"/>
    <mergeCell ref="A146:B146"/>
    <mergeCell ref="A147:B147"/>
    <mergeCell ref="A148:B148"/>
    <mergeCell ref="A149:B149"/>
    <mergeCell ref="A150:B150"/>
    <mergeCell ref="A163:B163"/>
    <mergeCell ref="A164:B164"/>
    <mergeCell ref="A165:B165"/>
    <mergeCell ref="A166:B166"/>
    <mergeCell ref="A167:B167"/>
    <mergeCell ref="A168:B168"/>
    <mergeCell ref="A157:B157"/>
    <mergeCell ref="A158:B158"/>
    <mergeCell ref="A159:B159"/>
    <mergeCell ref="A160:B160"/>
    <mergeCell ref="A161:B161"/>
    <mergeCell ref="A162:B162"/>
    <mergeCell ref="A175:B175"/>
    <mergeCell ref="A176:B176"/>
    <mergeCell ref="A177:B177"/>
    <mergeCell ref="A178:B178"/>
    <mergeCell ref="A179:B179"/>
    <mergeCell ref="A180:B180"/>
    <mergeCell ref="A169:B169"/>
    <mergeCell ref="A170:B170"/>
    <mergeCell ref="A171:B171"/>
    <mergeCell ref="A172:B172"/>
    <mergeCell ref="A173:B173"/>
    <mergeCell ref="A174:B174"/>
    <mergeCell ref="A187:B187"/>
    <mergeCell ref="A188:B188"/>
    <mergeCell ref="A189:B189"/>
    <mergeCell ref="A190:B190"/>
    <mergeCell ref="A191:B191"/>
    <mergeCell ref="A192:B192"/>
    <mergeCell ref="A181:B181"/>
    <mergeCell ref="A182:B182"/>
    <mergeCell ref="A183:B183"/>
    <mergeCell ref="A184:B184"/>
    <mergeCell ref="A185:B185"/>
    <mergeCell ref="A186:B186"/>
    <mergeCell ref="A199:B199"/>
    <mergeCell ref="A200:B200"/>
    <mergeCell ref="A201:B201"/>
    <mergeCell ref="A202:B202"/>
    <mergeCell ref="A203:B203"/>
    <mergeCell ref="A204:B204"/>
    <mergeCell ref="A193:B193"/>
    <mergeCell ref="A194:B194"/>
    <mergeCell ref="A195:B195"/>
    <mergeCell ref="A196:B196"/>
    <mergeCell ref="A197:B197"/>
    <mergeCell ref="A198:B198"/>
    <mergeCell ref="A211:B211"/>
    <mergeCell ref="A212:B212"/>
    <mergeCell ref="A213:B213"/>
    <mergeCell ref="A214:B214"/>
    <mergeCell ref="A215:B215"/>
    <mergeCell ref="A216:B216"/>
    <mergeCell ref="A205:B205"/>
    <mergeCell ref="A206:B206"/>
    <mergeCell ref="A207:B207"/>
    <mergeCell ref="A208:B208"/>
    <mergeCell ref="A209:B209"/>
    <mergeCell ref="A210:B210"/>
    <mergeCell ref="A223:B223"/>
    <mergeCell ref="A224:B224"/>
    <mergeCell ref="A225:B225"/>
    <mergeCell ref="A226:B226"/>
    <mergeCell ref="A227:B227"/>
    <mergeCell ref="A228:B228"/>
    <mergeCell ref="A217:B217"/>
    <mergeCell ref="A218:B218"/>
    <mergeCell ref="A219:B219"/>
    <mergeCell ref="A220:B220"/>
    <mergeCell ref="A221:B221"/>
    <mergeCell ref="A222:B222"/>
    <mergeCell ref="A235:B235"/>
    <mergeCell ref="A236:B236"/>
    <mergeCell ref="A237:B237"/>
    <mergeCell ref="A238:B238"/>
    <mergeCell ref="A239:B239"/>
    <mergeCell ref="A240:B240"/>
    <mergeCell ref="A229:B229"/>
    <mergeCell ref="A230:B230"/>
    <mergeCell ref="A231:B231"/>
    <mergeCell ref="A232:B232"/>
    <mergeCell ref="A233:B233"/>
    <mergeCell ref="A234:B234"/>
    <mergeCell ref="A247:B247"/>
    <mergeCell ref="A248:B248"/>
    <mergeCell ref="A249:B249"/>
    <mergeCell ref="A250:B250"/>
    <mergeCell ref="A251:B251"/>
    <mergeCell ref="A252:B252"/>
    <mergeCell ref="A241:B241"/>
    <mergeCell ref="A242:B242"/>
    <mergeCell ref="A243:B243"/>
    <mergeCell ref="A244:B244"/>
    <mergeCell ref="A245:B245"/>
    <mergeCell ref="A246:B246"/>
    <mergeCell ref="A259:B259"/>
    <mergeCell ref="A260:B260"/>
    <mergeCell ref="A261:B261"/>
    <mergeCell ref="A262:B262"/>
    <mergeCell ref="A263:B263"/>
    <mergeCell ref="A264:B264"/>
    <mergeCell ref="A253:B253"/>
    <mergeCell ref="A254:B254"/>
    <mergeCell ref="A255:B255"/>
    <mergeCell ref="A256:B256"/>
    <mergeCell ref="A257:B257"/>
    <mergeCell ref="A258:B258"/>
    <mergeCell ref="A271:B271"/>
    <mergeCell ref="A272:B272"/>
    <mergeCell ref="A273:B273"/>
    <mergeCell ref="A274:B274"/>
    <mergeCell ref="A275:B275"/>
    <mergeCell ref="A276:B276"/>
    <mergeCell ref="A265:B265"/>
    <mergeCell ref="A266:B266"/>
    <mergeCell ref="A267:B267"/>
    <mergeCell ref="A268:B268"/>
    <mergeCell ref="A269:B269"/>
    <mergeCell ref="A270:B270"/>
    <mergeCell ref="A283:B283"/>
    <mergeCell ref="A284:B284"/>
    <mergeCell ref="A285:B285"/>
    <mergeCell ref="A286:B286"/>
    <mergeCell ref="A287:B287"/>
    <mergeCell ref="A288:B288"/>
    <mergeCell ref="A277:B277"/>
    <mergeCell ref="A278:B278"/>
    <mergeCell ref="A279:B279"/>
    <mergeCell ref="A280:B280"/>
    <mergeCell ref="A281:B281"/>
    <mergeCell ref="A282:B282"/>
    <mergeCell ref="A295:B295"/>
    <mergeCell ref="A296:B296"/>
    <mergeCell ref="A297:B297"/>
    <mergeCell ref="A298:B298"/>
    <mergeCell ref="A299:B299"/>
    <mergeCell ref="A300:B300"/>
    <mergeCell ref="A289:B289"/>
    <mergeCell ref="A290:B290"/>
    <mergeCell ref="A291:B291"/>
    <mergeCell ref="A292:B292"/>
    <mergeCell ref="A293:B293"/>
    <mergeCell ref="A294:B294"/>
  </mergeCells>
  <phoneticPr fontId="0" type="noConversion"/>
  <printOptions horizontalCentered="1"/>
  <pageMargins left="0.59055118110236227" right="0.59055118110236227" top="0.59055118110236227" bottom="0.98425196850393704" header="0.51181102362204722" footer="0.51181102362204722"/>
  <pageSetup paperSize="9" scale="73" firstPageNumber="0" fitToHeight="0" orientation="portrait" horizontalDpi="300" verticalDpi="300" r:id="rId1"/>
  <headerFooter alignWithMargins="0">
    <oddFooter>&amp;L&amp;"MS Sans Serif,Obyčejné"&amp;8EKO-KOM, a.s.&amp;C&amp;"MS Sans Serif,Obyčejné"VÝKAZ ÚPRAVCE ODPADU 5.0&amp;R&amp;"MS Sans Serif,Obyčejné"&amp;8&amp;A strana &amp;P z &amp;N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4" baseType="variant">
      <vt:variant>
        <vt:lpstr>listy</vt:lpstr>
      </vt:variant>
      <vt:variant>
        <vt:i4>17</vt:i4>
      </vt:variant>
      <vt:variant>
        <vt:lpstr>Pojmenované oblasti</vt:lpstr>
      </vt:variant>
      <vt:variant>
        <vt:i4>19</vt:i4>
      </vt:variant>
    </vt:vector>
  </HeadingPairs>
  <TitlesOfParts>
    <vt:vector size="36" baseType="lpstr">
      <vt:lpstr>Úvod</vt:lpstr>
      <vt:lpstr>Papír - vstup</vt:lpstr>
      <vt:lpstr>Papír - výstup</vt:lpstr>
      <vt:lpstr>Plast - vstup</vt:lpstr>
      <vt:lpstr>Plast - výstup</vt:lpstr>
      <vt:lpstr>Sklo směs - vstup</vt:lpstr>
      <vt:lpstr>Sklo směs - výstup</vt:lpstr>
      <vt:lpstr>Sklo bílé - vstup</vt:lpstr>
      <vt:lpstr>Sklo bílé - výstup</vt:lpstr>
      <vt:lpstr>NK - vstup</vt:lpstr>
      <vt:lpstr>NK - výstup</vt:lpstr>
      <vt:lpstr>NK směs - vstup</vt:lpstr>
      <vt:lpstr>NK směs - výstup</vt:lpstr>
      <vt:lpstr>Kov - vstup</vt:lpstr>
      <vt:lpstr>Kov - výstup</vt:lpstr>
      <vt:lpstr>Kov směs - vstup</vt:lpstr>
      <vt:lpstr>Kov směs - výstup</vt:lpstr>
      <vt:lpstr>'Kov - vstup'!Názvy_tisku</vt:lpstr>
      <vt:lpstr>'Kov - výstup'!Názvy_tisku</vt:lpstr>
      <vt:lpstr>'Kov směs - vstup'!Názvy_tisku</vt:lpstr>
      <vt:lpstr>'Kov směs - výstup'!Názvy_tisku</vt:lpstr>
      <vt:lpstr>'NK - vstup'!Názvy_tisku</vt:lpstr>
      <vt:lpstr>'NK - výstup'!Názvy_tisku</vt:lpstr>
      <vt:lpstr>'NK směs - vstup'!Názvy_tisku</vt:lpstr>
      <vt:lpstr>'NK směs - výstup'!Názvy_tisku</vt:lpstr>
      <vt:lpstr>'Papír - vstup'!Názvy_tisku</vt:lpstr>
      <vt:lpstr>'Papír - výstup'!Názvy_tisku</vt:lpstr>
      <vt:lpstr>'Plast - vstup'!Názvy_tisku</vt:lpstr>
      <vt:lpstr>'Plast - výstup'!Názvy_tisku</vt:lpstr>
      <vt:lpstr>'Sklo bílé - vstup'!Názvy_tisku</vt:lpstr>
      <vt:lpstr>'Sklo bílé - výstup'!Názvy_tisku</vt:lpstr>
      <vt:lpstr>'Sklo směs - vstup'!Názvy_tisku</vt:lpstr>
      <vt:lpstr>'Sklo směs - výstup'!Názvy_tisku</vt:lpstr>
      <vt:lpstr>Úvod!Oblast_tisku</vt:lpstr>
      <vt:lpstr>UVOD_DATA</vt:lpstr>
      <vt:lpstr>VERZE</vt:lpstr>
    </vt:vector>
  </TitlesOfParts>
  <Company>EKO-KOM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EKO-KOM, a.s. | Výkaz úpravce odpadu 4.9.01</dc:title>
  <dc:subject>Výkaz úpravce odpadu 4.8</dc:subject>
  <dc:creator>Tomáš Zástěra</dc:creator>
  <dc:description>Výkaz úpravce int. verze 4.9.01 - platný od 2.Q 2023</dc:description>
  <cp:lastModifiedBy>Macák Václav</cp:lastModifiedBy>
  <cp:revision>1</cp:revision>
  <cp:lastPrinted>2021-12-17T13:29:28Z</cp:lastPrinted>
  <dcterms:created xsi:type="dcterms:W3CDTF">2006-02-16T09:00:59Z</dcterms:created>
  <dcterms:modified xsi:type="dcterms:W3CDTF">2024-02-22T14:40:49Z</dcterms:modified>
</cp:coreProperties>
</file>